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th\claude\website_2026\assets\downloads\"/>
    </mc:Choice>
  </mc:AlternateContent>
  <xr:revisionPtr revIDLastSave="0" documentId="13_ncr:1_{76653ED8-783D-4AF0-BE05-CA4A27227D41}" xr6:coauthVersionLast="47" xr6:coauthVersionMax="47" xr10:uidLastSave="{00000000-0000-0000-0000-000000000000}"/>
  <bookViews>
    <workbookView xWindow="-103" yWindow="-103" windowWidth="21600" windowHeight="13749" xr2:uid="{00000000-000D-0000-FFFF-FFFF00000000}"/>
  </bookViews>
  <sheets>
    <sheet name="Info &amp; Anleitung" sheetId="5" r:id="rId1"/>
    <sheet name="Einnahmen &amp; Ausgaben" sheetId="1" r:id="rId2"/>
    <sheet name="Finanzübersicht" sheetId="2" r:id="rId3"/>
    <sheet name="Auswertung" sheetId="3" r:id="rId4"/>
    <sheet name="Diagramme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0" i="1" l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D106" i="1"/>
  <c r="F106" i="1"/>
  <c r="U4" i="4" s="1"/>
  <c r="B103" i="1"/>
  <c r="B106" i="1" s="1"/>
  <c r="Q4" i="4" s="1"/>
  <c r="C103" i="1"/>
  <c r="C106" i="1" s="1"/>
  <c r="D103" i="1"/>
  <c r="E103" i="1"/>
  <c r="E106" i="1" s="1"/>
  <c r="T4" i="4" s="1"/>
  <c r="F103" i="1"/>
  <c r="G103" i="1"/>
  <c r="G106" i="1" s="1"/>
  <c r="V4" i="4" s="1"/>
  <c r="H103" i="1"/>
  <c r="I103" i="1"/>
  <c r="I106" i="1" s="1"/>
  <c r="X4" i="4" s="1"/>
  <c r="J103" i="1"/>
  <c r="J106" i="1" s="1"/>
  <c r="Y4" i="4" s="1"/>
  <c r="K103" i="1"/>
  <c r="K106" i="1" s="1"/>
  <c r="Z4" i="4" s="1"/>
  <c r="L103" i="1"/>
  <c r="L106" i="1" s="1"/>
  <c r="M103" i="1"/>
  <c r="B88" i="1"/>
  <c r="C88" i="1"/>
  <c r="D88" i="1"/>
  <c r="E88" i="1"/>
  <c r="F88" i="1"/>
  <c r="G88" i="1"/>
  <c r="H88" i="1"/>
  <c r="I88" i="1"/>
  <c r="J88" i="1"/>
  <c r="K88" i="1"/>
  <c r="L88" i="1"/>
  <c r="M88" i="1"/>
  <c r="B73" i="1"/>
  <c r="C73" i="1"/>
  <c r="D73" i="1"/>
  <c r="E73" i="1"/>
  <c r="F73" i="1"/>
  <c r="G73" i="1"/>
  <c r="H73" i="1"/>
  <c r="I73" i="1"/>
  <c r="J73" i="1"/>
  <c r="K73" i="1"/>
  <c r="L73" i="1"/>
  <c r="M73" i="1"/>
  <c r="B58" i="1"/>
  <c r="C58" i="1"/>
  <c r="D58" i="1"/>
  <c r="E58" i="1"/>
  <c r="E105" i="1" s="1"/>
  <c r="F58" i="1"/>
  <c r="G58" i="1"/>
  <c r="H58" i="1"/>
  <c r="I58" i="1"/>
  <c r="J58" i="1"/>
  <c r="J105" i="1" s="1"/>
  <c r="K58" i="1"/>
  <c r="L58" i="1"/>
  <c r="M58" i="1"/>
  <c r="B43" i="1"/>
  <c r="B105" i="1" s="1"/>
  <c r="C43" i="1"/>
  <c r="C105" i="1" s="1"/>
  <c r="D43" i="1"/>
  <c r="D105" i="1" s="1"/>
  <c r="D109" i="1" s="1"/>
  <c r="E43" i="1"/>
  <c r="F43" i="1"/>
  <c r="G43" i="1"/>
  <c r="H43" i="1"/>
  <c r="I43" i="1"/>
  <c r="J43" i="1"/>
  <c r="K43" i="1"/>
  <c r="L43" i="1"/>
  <c r="M43" i="1"/>
  <c r="B28" i="1"/>
  <c r="C28" i="1"/>
  <c r="D28" i="1"/>
  <c r="E28" i="1"/>
  <c r="F28" i="1"/>
  <c r="G28" i="1"/>
  <c r="H28" i="1"/>
  <c r="I28" i="1"/>
  <c r="J28" i="1"/>
  <c r="K28" i="1"/>
  <c r="L28" i="1"/>
  <c r="L105" i="1" s="1"/>
  <c r="M28" i="1"/>
  <c r="M105" i="1" s="1"/>
  <c r="N102" i="1"/>
  <c r="O102" i="1" s="1"/>
  <c r="O103" i="1" s="1"/>
  <c r="N87" i="1"/>
  <c r="O87" i="1" s="1"/>
  <c r="N86" i="1"/>
  <c r="N88" i="1" s="1"/>
  <c r="N72" i="1"/>
  <c r="O72" i="1" s="1"/>
  <c r="N71" i="1"/>
  <c r="O71" i="1" s="1"/>
  <c r="N70" i="1"/>
  <c r="O70" i="1" s="1"/>
  <c r="N69" i="1"/>
  <c r="N73" i="1" s="1"/>
  <c r="N57" i="1"/>
  <c r="N58" i="1" s="1"/>
  <c r="O42" i="1"/>
  <c r="N42" i="1"/>
  <c r="N41" i="1"/>
  <c r="O41" i="1" s="1"/>
  <c r="N40" i="1"/>
  <c r="O40" i="1" s="1"/>
  <c r="N39" i="1"/>
  <c r="N43" i="1" s="1"/>
  <c r="N27" i="1"/>
  <c r="O27" i="1" s="1"/>
  <c r="N26" i="1"/>
  <c r="N28" i="1" s="1"/>
  <c r="N68" i="1"/>
  <c r="O68" i="1" s="1"/>
  <c r="N66" i="1"/>
  <c r="O66" i="1" s="1"/>
  <c r="N67" i="1"/>
  <c r="O67" i="1" s="1"/>
  <c r="S4" i="4"/>
  <c r="N98" i="1"/>
  <c r="O98" i="1" s="1"/>
  <c r="N99" i="1"/>
  <c r="O99" i="1" s="1"/>
  <c r="N100" i="1"/>
  <c r="O100" i="1" s="1"/>
  <c r="N101" i="1"/>
  <c r="O101" i="1"/>
  <c r="N97" i="1"/>
  <c r="O97" i="1" s="1"/>
  <c r="N56" i="1"/>
  <c r="O56" i="1" s="1"/>
  <c r="N55" i="1"/>
  <c r="O55" i="1" s="1"/>
  <c r="N54" i="1"/>
  <c r="O54" i="1" s="1"/>
  <c r="N53" i="1"/>
  <c r="O53" i="1" s="1"/>
  <c r="N52" i="1"/>
  <c r="O52" i="1" s="1"/>
  <c r="N25" i="1"/>
  <c r="O25" i="1" s="1"/>
  <c r="N23" i="1"/>
  <c r="O23" i="1" s="1"/>
  <c r="N24" i="1"/>
  <c r="O24" i="1"/>
  <c r="N22" i="1"/>
  <c r="O22" i="1" s="1"/>
  <c r="N38" i="1"/>
  <c r="O38" i="1" s="1"/>
  <c r="N36" i="1"/>
  <c r="O36" i="1" s="1"/>
  <c r="N37" i="1"/>
  <c r="O37" i="1" s="1"/>
  <c r="N10" i="1"/>
  <c r="O10" i="1" s="1"/>
  <c r="N9" i="1"/>
  <c r="O9" i="1" s="1"/>
  <c r="B76" i="2"/>
  <c r="B72" i="2"/>
  <c r="B78" i="2" s="1"/>
  <c r="Q13" i="4"/>
  <c r="Q14" i="4"/>
  <c r="Q16" i="4"/>
  <c r="D65" i="2"/>
  <c r="C65" i="2"/>
  <c r="B75" i="2" s="1"/>
  <c r="E56" i="2"/>
  <c r="D56" i="2"/>
  <c r="B71" i="2" s="1"/>
  <c r="D45" i="2"/>
  <c r="E44" i="2"/>
  <c r="E43" i="2"/>
  <c r="E42" i="2"/>
  <c r="E41" i="2"/>
  <c r="E40" i="2"/>
  <c r="E39" i="2"/>
  <c r="E38" i="2"/>
  <c r="E37" i="2"/>
  <c r="E36" i="2"/>
  <c r="E35" i="2"/>
  <c r="E34" i="2"/>
  <c r="E30" i="2"/>
  <c r="D30" i="2"/>
  <c r="B74" i="2" s="1"/>
  <c r="C30" i="2"/>
  <c r="B70" i="2" s="1"/>
  <c r="Q15" i="4" s="1"/>
  <c r="E23" i="2"/>
  <c r="D23" i="2"/>
  <c r="B69" i="2" s="1"/>
  <c r="D13" i="2"/>
  <c r="B68" i="2" s="1"/>
  <c r="N96" i="1"/>
  <c r="O96" i="1" s="1"/>
  <c r="N95" i="1"/>
  <c r="O95" i="1" s="1"/>
  <c r="N94" i="1"/>
  <c r="O94" i="1" s="1"/>
  <c r="N93" i="1"/>
  <c r="O93" i="1" s="1"/>
  <c r="N92" i="1"/>
  <c r="O92" i="1" s="1"/>
  <c r="N91" i="1"/>
  <c r="O91" i="1" s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65" i="1"/>
  <c r="O65" i="1" s="1"/>
  <c r="N64" i="1"/>
  <c r="O64" i="1" s="1"/>
  <c r="N63" i="1"/>
  <c r="O63" i="1" s="1"/>
  <c r="N62" i="1"/>
  <c r="O62" i="1" s="1"/>
  <c r="N61" i="1"/>
  <c r="O61" i="1" s="1"/>
  <c r="N51" i="1"/>
  <c r="O51" i="1" s="1"/>
  <c r="N50" i="1"/>
  <c r="O50" i="1" s="1"/>
  <c r="N49" i="1"/>
  <c r="O49" i="1" s="1"/>
  <c r="N48" i="1"/>
  <c r="O48" i="1" s="1"/>
  <c r="N47" i="1"/>
  <c r="O47" i="1" s="1"/>
  <c r="N46" i="1"/>
  <c r="O46" i="1" s="1"/>
  <c r="N35" i="1"/>
  <c r="O35" i="1" s="1"/>
  <c r="N34" i="1"/>
  <c r="O34" i="1" s="1"/>
  <c r="N33" i="1"/>
  <c r="O33" i="1" s="1"/>
  <c r="N32" i="1"/>
  <c r="O32" i="1" s="1"/>
  <c r="N31" i="1"/>
  <c r="O31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M12" i="1"/>
  <c r="AB2" i="4" s="1"/>
  <c r="L12" i="1"/>
  <c r="K12" i="1"/>
  <c r="Z2" i="4" s="1"/>
  <c r="J12" i="1"/>
  <c r="Y2" i="4" s="1"/>
  <c r="I12" i="1"/>
  <c r="X2" i="4" s="1"/>
  <c r="H12" i="1"/>
  <c r="W2" i="4" s="1"/>
  <c r="G12" i="1"/>
  <c r="F12" i="1"/>
  <c r="U2" i="4" s="1"/>
  <c r="E12" i="1"/>
  <c r="T2" i="4" s="1"/>
  <c r="D12" i="1"/>
  <c r="S2" i="4" s="1"/>
  <c r="C12" i="1"/>
  <c r="R2" i="4" s="1"/>
  <c r="B12" i="1"/>
  <c r="Q2" i="4" s="1"/>
  <c r="N11" i="1"/>
  <c r="O11" i="1" s="1"/>
  <c r="N8" i="1"/>
  <c r="O8" i="1" s="1"/>
  <c r="N7" i="1"/>
  <c r="O7" i="1" s="1"/>
  <c r="N6" i="1"/>
  <c r="O6" i="1" s="1"/>
  <c r="N5" i="1"/>
  <c r="O5" i="1" s="1"/>
  <c r="E109" i="1" l="1"/>
  <c r="B109" i="1"/>
  <c r="L109" i="1"/>
  <c r="N103" i="1"/>
  <c r="M106" i="1"/>
  <c r="AB4" i="4" s="1"/>
  <c r="H106" i="1"/>
  <c r="N106" i="1" s="1"/>
  <c r="O106" i="1" s="1"/>
  <c r="C6" i="3" s="1"/>
  <c r="J109" i="1"/>
  <c r="O86" i="1"/>
  <c r="O88" i="1" s="1"/>
  <c r="I105" i="1"/>
  <c r="I109" i="1" s="1"/>
  <c r="H105" i="1"/>
  <c r="O69" i="1"/>
  <c r="O73" i="1" s="1"/>
  <c r="G105" i="1"/>
  <c r="G109" i="1" s="1"/>
  <c r="F105" i="1"/>
  <c r="F109" i="1" s="1"/>
  <c r="O57" i="1"/>
  <c r="O58" i="1" s="1"/>
  <c r="K105" i="1"/>
  <c r="K109" i="1" s="1"/>
  <c r="O39" i="1"/>
  <c r="O43" i="1" s="1"/>
  <c r="O26" i="1"/>
  <c r="O28" i="1" s="1"/>
  <c r="N105" i="1"/>
  <c r="O105" i="1" s="1"/>
  <c r="C109" i="1"/>
  <c r="R4" i="4"/>
  <c r="AA4" i="4"/>
  <c r="Q9" i="4"/>
  <c r="Q11" i="4"/>
  <c r="X3" i="4"/>
  <c r="Y3" i="4"/>
  <c r="W3" i="4"/>
  <c r="V2" i="4"/>
  <c r="C20" i="3"/>
  <c r="S3" i="4"/>
  <c r="T3" i="4"/>
  <c r="U3" i="4"/>
  <c r="AB3" i="4"/>
  <c r="AA2" i="4"/>
  <c r="E45" i="2"/>
  <c r="Q10" i="4"/>
  <c r="AA3" i="4"/>
  <c r="Q6" i="4"/>
  <c r="Q8" i="4"/>
  <c r="R3" i="4"/>
  <c r="V3" i="4"/>
  <c r="N12" i="1"/>
  <c r="Q3" i="4"/>
  <c r="M109" i="1" l="1"/>
  <c r="W4" i="4"/>
  <c r="H109" i="1"/>
  <c r="W19" i="4" s="1"/>
  <c r="Z3" i="4"/>
  <c r="AB19" i="4"/>
  <c r="Y19" i="4"/>
  <c r="X19" i="4"/>
  <c r="T19" i="4"/>
  <c r="U19" i="4"/>
  <c r="Q7" i="4"/>
  <c r="Q19" i="4"/>
  <c r="Z19" i="4"/>
  <c r="S19" i="4"/>
  <c r="R19" i="4"/>
  <c r="AA19" i="4"/>
  <c r="O12" i="1"/>
  <c r="V19" i="4"/>
  <c r="C16" i="3"/>
  <c r="C22" i="3"/>
  <c r="C5" i="3"/>
  <c r="C23" i="3"/>
  <c r="C19" i="3"/>
  <c r="C21" i="3"/>
  <c r="N109" i="1" l="1"/>
  <c r="O109" i="1" s="1"/>
  <c r="C4" i="3"/>
  <c r="C11" i="3" s="1"/>
  <c r="C7" i="3"/>
  <c r="D23" i="3"/>
  <c r="D22" i="3"/>
  <c r="D21" i="3"/>
  <c r="D20" i="3"/>
  <c r="D19" i="3"/>
  <c r="C13" i="3"/>
  <c r="C12" i="3"/>
  <c r="C10" i="3" l="1"/>
</calcChain>
</file>

<file path=xl/sharedStrings.xml><?xml version="1.0" encoding="utf-8"?>
<sst xmlns="http://schemas.openxmlformats.org/spreadsheetml/2006/main" count="374" uniqueCount="230">
  <si>
    <t>Einnahmen &amp; Ausgaben – Jahresübersicht</t>
  </si>
  <si>
    <t/>
  </si>
  <si>
    <t>Kategorie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</si>
  <si>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</si>
  <si>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</si>
  <si>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</si>
  <si>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</si>
  <si>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</si>
  <si>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</si>
  <si>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</si>
  <si>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</si>
  <si>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</si>
  <si>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</si>
  <si>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</si>
  <si>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</si>
  <si>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Summe</t>
  </si>
  <si>
    <t>Ø/Monat</t>
  </si>
  <si>
    <t>Netto Partner 1</t>
  </si>
  <si>
    <t>Netto Partner 2</t>
  </si>
  <si>
    <t>Kindergeld</t>
  </si>
  <si>
    <t>Mieteinnahmen</t>
  </si>
  <si>
    <t>Sonstige Einnahmen</t>
  </si>
  <si>
    <t>SUMME EINNAHMEN</t>
  </si>
  <si>
    <t xml:space="preserve">  Wohnen</t>
  </si>
  <si>
    <t xml:space="preserve">    Miete / Kreditrate</t>
  </si>
  <si>
    <t xml:space="preserve">    Nebenkosten / Hausgeld</t>
  </si>
  <si>
    <t xml:space="preserve">    Strom</t>
  </si>
  <si>
    <t xml:space="preserve">    Internet &amp; Telefon</t>
  </si>
  <si>
    <t xml:space="preserve">    GEZ</t>
  </si>
  <si>
    <t xml:space="preserve">    Hausrat-/Wohngebäudeversicherung</t>
  </si>
  <si>
    <t xml:space="preserve">  Σ Wohnen</t>
  </si>
  <si>
    <t xml:space="preserve">    Auto Leasing/Kredit</t>
  </si>
  <si>
    <t xml:space="preserve">    Tanken / Laden</t>
  </si>
  <si>
    <t xml:space="preserve">    ÖPNV / Jobticket</t>
  </si>
  <si>
    <t xml:space="preserve">    Wartung &amp; Reparaturen</t>
  </si>
  <si>
    <t xml:space="preserve">  Σ Mobilität</t>
  </si>
  <si>
    <t xml:space="preserve">  Versicherungen</t>
  </si>
  <si>
    <t xml:space="preserve">    Krankenversicherung (Zusatz)</t>
  </si>
  <si>
    <t xml:space="preserve">    Haftpflicht</t>
  </si>
  <si>
    <t xml:space="preserve">    Berufsunfähigkeit</t>
  </si>
  <si>
    <t xml:space="preserve">    Risikoleben</t>
  </si>
  <si>
    <t xml:space="preserve">    Rechtsschutz</t>
  </si>
  <si>
    <t xml:space="preserve">    Sonstige Versicherungen</t>
  </si>
  <si>
    <t xml:space="preserve">  Σ Versicherungen</t>
  </si>
  <si>
    <t xml:space="preserve">  Kinder</t>
  </si>
  <si>
    <t xml:space="preserve">    Hobbys &amp; Vereine</t>
  </si>
  <si>
    <t xml:space="preserve">    Kleidung</t>
  </si>
  <si>
    <t xml:space="preserve">    Taschengeld</t>
  </si>
  <si>
    <t xml:space="preserve">    Nachhilfe / Kurse</t>
  </si>
  <si>
    <t xml:space="preserve">  Σ Kinder</t>
  </si>
  <si>
    <t xml:space="preserve">  Leben</t>
  </si>
  <si>
    <t xml:space="preserve">    Lebensmittel</t>
  </si>
  <si>
    <t xml:space="preserve">    Drogerie / Apotheke</t>
  </si>
  <si>
    <t xml:space="preserve">    Kleidung (Erwachsene)</t>
  </si>
  <si>
    <t xml:space="preserve">    Restaurants &amp; Lieferdienste</t>
  </si>
  <si>
    <t xml:space="preserve">    Freizeit &amp; Kultur</t>
  </si>
  <si>
    <t xml:space="preserve">    Urlaub (monatl. Rücklage)</t>
  </si>
  <si>
    <t xml:space="preserve">    Sport &amp; Fitness</t>
  </si>
  <si>
    <t xml:space="preserve">    Abos (Streaming, Magazine, Apps)</t>
  </si>
  <si>
    <t xml:space="preserve">    Geschenke</t>
  </si>
  <si>
    <t xml:space="preserve">    Sonstiges</t>
  </si>
  <si>
    <t xml:space="preserve">  Σ Leben</t>
  </si>
  <si>
    <t xml:space="preserve">  Sparen &amp; Investieren</t>
  </si>
  <si>
    <t xml:space="preserve">    ETF-Sparplan</t>
  </si>
  <si>
    <t xml:space="preserve">    Bausparvertrag</t>
  </si>
  <si>
    <t xml:space="preserve">    Riester / Rürup</t>
  </si>
  <si>
    <t xml:space="preserve">    bAV (Eigenanteil)</t>
  </si>
  <si>
    <t xml:space="preserve">    Tagesgeld-Rücklage</t>
  </si>
  <si>
    <t xml:space="preserve">  Σ Sparen &amp; Investieren</t>
  </si>
  <si>
    <t>SUMME AUSGABEN (ohne Sparen)</t>
  </si>
  <si>
    <t>SUMME SPAREN &amp; INVESTIEREN</t>
  </si>
  <si>
    <t>ERGEBNIS</t>
  </si>
  <si>
    <t>Frei verfügbar (Einnahmen − Ausgaben − Sparen)</t>
  </si>
  <si>
    <t>Sparquote</t>
  </si>
  <si>
    <t>Finanzübersicht – Alles auf einen Blick</t>
  </si>
  <si>
    <t>KONTEN &amp; LIQUIDITÄT</t>
  </si>
  <si>
    <t>Bezeichnung</t>
  </si>
  <si>
    <t>Bank / Anbieter</t>
  </si>
  <si>
    <t>Kontonummer / IBAN</t>
  </si>
  <si>
    <t>Aktueller Stand</t>
  </si>
  <si>
    <t>Zinssatz</t>
  </si>
  <si>
    <t>Zweck / Notiz</t>
  </si>
  <si>
    <t>SUMME KONTEN</t>
  </si>
  <si>
    <t>DEPOTS &amp; GELDANLAGEN</t>
  </si>
  <si>
    <t>Depot-Nr.</t>
  </si>
  <si>
    <t>Aktueller Wert</t>
  </si>
  <si>
    <t>Sparrate/Monat</t>
  </si>
  <si>
    <t>Strategie / Notiz</t>
  </si>
  <si>
    <t>SUMME DEPOTS</t>
  </si>
  <si>
    <t>IMMOBILIEN</t>
  </si>
  <si>
    <t>Adresse</t>
  </si>
  <si>
    <t>Kaufpreis / Wert</t>
  </si>
  <si>
    <t>Restschuld</t>
  </si>
  <si>
    <t>Rate/Monat</t>
  </si>
  <si>
    <t>Zinsbindung bis</t>
  </si>
  <si>
    <t>VERSICHERUNGEN</t>
  </si>
  <si>
    <t>Versicherung</t>
  </si>
  <si>
    <t>Anbieter</t>
  </si>
  <si>
    <t>Vertrags-Nr.</t>
  </si>
  <si>
    <t>Beitrag/Monat</t>
  </si>
  <si>
    <t>Beitrag/Jahr</t>
  </si>
  <si>
    <t>Notiz</t>
  </si>
  <si>
    <t>Krankenversicherung</t>
  </si>
  <si>
    <t>Krankenzusatz</t>
  </si>
  <si>
    <t>Haftpflicht</t>
  </si>
  <si>
    <t>Hausrat</t>
  </si>
  <si>
    <t>Berufsunfähigkeit</t>
  </si>
  <si>
    <t>Risikoleben</t>
  </si>
  <si>
    <t>Rechtsschutz</t>
  </si>
  <si>
    <t>Wohngebäude</t>
  </si>
  <si>
    <t>Kfz-Versicherung</t>
  </si>
  <si>
    <t>Unfallversicherung</t>
  </si>
  <si>
    <t>ALTERSVORSORGE &amp; VERTRÄGE</t>
  </si>
  <si>
    <t>Gesetzliche Rente (Anwartschaft)</t>
  </si>
  <si>
    <t>Betriebsrente / bAV</t>
  </si>
  <si>
    <t>Riester</t>
  </si>
  <si>
    <t>Rürup / Basisrente</t>
  </si>
  <si>
    <t>Private Rentenversicherung</t>
  </si>
  <si>
    <t>Lebensversicherung</t>
  </si>
  <si>
    <t>SCHULDEN &amp; VERBINDLICHKEITEN</t>
  </si>
  <si>
    <t>Gläubiger</t>
  </si>
  <si>
    <t>Laufzeit bis</t>
  </si>
  <si>
    <t>SUMME SCHULDEN</t>
  </si>
  <si>
    <t>VERMÖGENSBILANZ</t>
  </si>
  <si>
    <t>Liquidität (Konten)</t>
  </si>
  <si>
    <t>Depots &amp; Geldanlagen</t>
  </si>
  <si>
    <t>Immobilien (Wert)</t>
  </si>
  <si>
    <t>Altersvorsorge</t>
  </si>
  <si>
    <t>= Bruttovermögen</t>
  </si>
  <si>
    <t>Immobilien-Restschuld</t>
  </si>
  <si>
    <t>Sonstige Schulden</t>
  </si>
  <si>
    <t>= Verbindlichkeiten</t>
  </si>
  <si>
    <t>NETTOVERMÖGEN</t>
  </si>
  <si>
    <t>Auswertung – Eure Zahlen auf einen Blick</t>
  </si>
  <si>
    <t>MONATLICHER ÜBERBLICK</t>
  </si>
  <si>
    <t>Betrag</t>
  </si>
  <si>
    <t>Einnahmen (Ø/Monat)</t>
  </si>
  <si>
    <t>Ausgaben ohne Sparen (Ø/Monat)</t>
  </si>
  <si>
    <t>Sparen &amp; Investieren (Ø/Monat)</t>
  </si>
  <si>
    <t>Frei verfügbar (Ø/Monat)</t>
  </si>
  <si>
    <t>KENNZAHLEN</t>
  </si>
  <si>
    <t>Ausgabenquote</t>
  </si>
  <si>
    <t>Notgroschen-Ziel (3× Monatsausgaben)</t>
  </si>
  <si>
    <t>Notgroschen-Ziel (6× Monatsausgaben)</t>
  </si>
  <si>
    <t>VERMÖGEN (aus Finanzübersicht)</t>
  </si>
  <si>
    <t>Nettovermögen</t>
  </si>
  <si>
    <t>AUSGABEN-VERTEILUNG</t>
  </si>
  <si>
    <t>Anteil</t>
  </si>
  <si>
    <t>Wohnen</t>
  </si>
  <si>
    <t>Mobilität</t>
  </si>
  <si>
    <t>Versicherungen</t>
  </si>
  <si>
    <t>Kinder</t>
  </si>
  <si>
    <t>Leben</t>
  </si>
  <si>
    <t>TIPPS</t>
  </si>
  <si>
    <t>Sparquote unter 10%? Das ist ein Warnsignal.</t>
  </si>
  <si>
    <t>Wohnkosten über 35% vom Netto? Prüfen, ob das langfristig passt.</t>
  </si>
  <si>
    <t>Kein Notgroschen? Erst 3 Monatsausgaben aufbauen, dann investieren.</t>
  </si>
  <si>
    <t>💡</t>
  </si>
  <si>
    <t>Abos &amp; Subscriptions: Einzeln klein, in Summe oft 200–400 €/Monat.</t>
  </si>
  <si>
    <t>Einnahmen</t>
  </si>
  <si>
    <t>Ausgaben</t>
  </si>
  <si>
    <t>Sparen</t>
  </si>
  <si>
    <t>Sparen &amp; Investieren</t>
  </si>
  <si>
    <t>Frei verfügbar</t>
  </si>
  <si>
    <t>Liquidität</t>
  </si>
  <si>
    <t>Depots</t>
  </si>
  <si>
    <t>Immobilien</t>
  </si>
  <si>
    <t>Finanz-Klarstart – Arbeitsblatt</t>
  </si>
  <si>
    <t>Willkommen!</t>
  </si>
  <si>
    <t>Dieses Workbook gibt dir einen vollständigen Überblick über deine Finanzen: Einnahmen, Ausgaben, Vermögen und Vorsorge. Fülle die Eingabefelder aus – alles andere berechnet sich automatisch.</t>
  </si>
  <si>
    <t>So funktioniert's</t>
  </si>
  <si>
    <t>1️⃣</t>
  </si>
  <si>
    <t>Einnahmen &amp; Ausgaben ausfüllen</t>
  </si>
  <si>
    <t>Trage deine monatlichen Beträge in die weißen Zellen ein (Spalten Jan–Dez). Die Zeilen-Beschriftungen in Spalte A kannst du anpassen.</t>
  </si>
  <si>
    <t>2️⃣</t>
  </si>
  <si>
    <t>Finanzübersicht pflegen</t>
  </si>
  <si>
    <t>Erfasse Konten, Depots, Immobilien, Versicherungen, Altersvorsorge und Schulden. Nur die weißen Eingabefelder sind editierbar.</t>
  </si>
  <si>
    <t>3️⃣</t>
  </si>
  <si>
    <t>Auswertung prüfen</t>
  </si>
  <si>
    <t>Hier siehst du Sparquote, Ausgabenquote, Notgroschen-Ziel und die Verteilung deiner Ausgaben – alles automatisch berechnet.</t>
  </si>
  <si>
    <t>4️⃣</t>
  </si>
  <si>
    <t>Diagramme ansehen</t>
  </si>
  <si>
    <t>4 Charts zeigen deine Finanzen visuell: Einnahmen vs. Ausgaben, Ausgaben-Verteilung, Frei verfügbar und Vermögensaufbau.</t>
  </si>
  <si>
    <t>Tabellenblatt</t>
  </si>
  <si>
    <t>Inhalt</t>
  </si>
  <si>
    <t>Editierbar?</t>
  </si>
  <si>
    <t>Einnahmen &amp; Ausgaben</t>
  </si>
  <si>
    <t>Monatliche Einnahmen und Ausgaben in 6 Kategorien, Jahressumme, Sparquote</t>
  </si>
  <si>
    <t>Konten, Depots, Immobilien, Versicherungen, Altersvorsorge, Schulden</t>
  </si>
  <si>
    <t>Alle Eingabefelder</t>
  </si>
  <si>
    <t>Auswertung</t>
  </si>
  <si>
    <t>Kennzahlen, Sparquote, Notgroschen-Ziel, Ausgaben-Verteilung, Tipps</t>
  </si>
  <si>
    <t>Diagramme</t>
  </si>
  <si>
    <t>Schutz &amp; Eingabehilfen</t>
  </si>
  <si>
    <t>Blattschutz</t>
  </si>
  <si>
    <t>Tooltips</t>
  </si>
  <si>
    <t>Nur Zahlen erlaubt (kein Text). Bei Falscheingabe erscheint eine Fehlermeldung.</t>
  </si>
  <si>
    <t>Warnfarben</t>
  </si>
  <si>
    <t>Automatik</t>
  </si>
  <si>
    <t>Alle Summen, Kennzahlen und Diagramme berechnen sich automatisch.</t>
  </si>
  <si>
    <t>Trage deine Sparraten ein: ETF (Zeile 61), Tagesgeld (Zeile 65)</t>
  </si>
  <si>
    <t>Die 4 Tabellenblätter</t>
  </si>
  <si>
    <t>Monatsbeträge + Zeilennamen</t>
  </si>
  <si>
    <t>Finanzübersicht</t>
  </si>
  <si>
    <t>Komplett geschützt (Formeln)</t>
  </si>
  <si>
    <t>4 Charts: Einnahmen/Ausgaben, Verteilung, Frei verfügbar, Vermögen</t>
  </si>
  <si>
    <t>Komplett geschützt</t>
  </si>
  <si>
    <t>Formeln und Strukturen sind geschützt. Nur weiße Eingabefelder sind editierbar.</t>
  </si>
  <si>
    <t>Klicke auf ein Eingabefeld – es erscheint ein Hinweis, was einzutragen ist.</t>
  </si>
  <si>
    <t>Eingabeprüfung</t>
  </si>
  <si>
    <t>Rot = Achtung (neg. Cashflow). Gold = Hinweis (Sparquote &lt; 10%). Grün = OK.</t>
  </si>
  <si>
    <t>Quick Start – In 5 Minuten startklar</t>
  </si>
  <si>
    <t>Gehe zum Tab Einnahmen &amp; Ausgaben und trage Netto-Gehälter in Zeile 5+6 ein</t>
  </si>
  <si>
    <t>Fülle die größten Posten: Miete (Z.14), Lebensmittel (Z.48), Auto (Z.23)</t>
  </si>
  <si>
    <t>Wechsle zur Finanzübersicht und erfasse Konten + Kontostände</t>
  </si>
  <si>
    <t>Prüfe die Auswertung – Sparquote und Notgroschen-Ziel stehen automatisch</t>
  </si>
  <si>
    <t>SUMME IMMOBILIEN</t>
  </si>
  <si>
    <t>SUMME VERSICHERUNGEN</t>
  </si>
  <si>
    <t>SUMME ALTERSVORSORGE</t>
  </si>
  <si>
    <t>⚠️ Zellschutz aufheben: Überprüfen → Blatt schützen (Klick entfernt den Schutz). Kein Passwort nötig. Danach können alle Zellen bearbeitet werden. Zum erneuten Schützen den gleichen Weg gehen.</t>
  </si>
  <si>
    <t>Sonstige Wohnkosten</t>
  </si>
  <si>
    <t>EINNAHMEN (alles beschreibbar)</t>
  </si>
  <si>
    <t>AUSGABEN (alles beschreibbar)</t>
  </si>
  <si>
    <t xml:space="preserve">  Mobilität (alles beschreibbar)</t>
  </si>
  <si>
    <t>Sonstige Mobilitätskosten</t>
  </si>
  <si>
    <t>Sonstige Kinderkosten</t>
  </si>
  <si>
    <t xml:space="preserve">    Versicherung</t>
  </si>
  <si>
    <t>Steuer</t>
  </si>
  <si>
    <t xml:space="preserve">    Kita / Schule</t>
  </si>
  <si>
    <t>Sonstiges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</si>
</sst>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\€;\-#,##0\ \€;&quot;-&quot;"/>
    <numFmt numFmtId="165" formatCode="0.0%"/>
    <numFmt numFmtId="166" formatCode="#,##0\ \€"/>
  </numFmts>
  <fonts count="25" x14ac:knownFonts="1">
    <font>
      <sz val="12"/>
      <color theme="1"/>
      <name val="Calibri"/>
      <family val="2"/>
      <scheme val="minor"/>
    </font>
    <font>
      <sz val="12"/>
      <color rgb="FF2B2B2B"/>
      <name val="Manrope"/>
    </font>
    <font>
      <b/>
      <sz val="14"/>
      <color rgb="FF2B2B2B"/>
      <name val="Manrope"/>
    </font>
    <font>
      <b/>
      <sz val="12"/>
      <color rgb="FFA8871E"/>
      <name val="Manrope"/>
    </font>
    <font>
      <b/>
      <sz val="12"/>
      <color rgb="FFFFFFFF"/>
      <name val="Manrope"/>
    </font>
    <font>
      <b/>
      <sz val="12"/>
      <color rgb="FF2B2B2B"/>
      <name val="Manrope"/>
    </font>
    <font>
      <sz val="12"/>
      <color rgb="FF4A4A4A"/>
      <name val="Manrope"/>
    </font>
    <font>
      <sz val="14"/>
      <color rgb="FF2B2B2B"/>
      <name val="Manrope"/>
    </font>
    <font>
      <b/>
      <sz val="24"/>
      <color rgb="FFFFFFFF"/>
      <name val="Manrope"/>
    </font>
    <font>
      <b/>
      <sz val="18"/>
      <color rgb="FFA8871E"/>
      <name val="Manrope"/>
    </font>
    <font>
      <sz val="13"/>
      <color rgb="FF4A4A4A"/>
      <name val="Manrope"/>
    </font>
    <font>
      <b/>
      <sz val="16"/>
      <color rgb="FF2B2B2B"/>
      <name val="Manrope"/>
    </font>
    <font>
      <sz val="14"/>
      <color theme="1"/>
      <name val="Manrope"/>
    </font>
    <font>
      <sz val="18"/>
      <color rgb="FF2B2B2B"/>
      <name val="Manrope"/>
    </font>
    <font>
      <b/>
      <sz val="14"/>
      <color rgb="FFA8871E"/>
      <name val="Manrope"/>
    </font>
    <font>
      <b/>
      <sz val="14"/>
      <color rgb="FFFFFFFF"/>
      <name val="Manrope"/>
    </font>
    <font>
      <i/>
      <sz val="12"/>
      <color rgb="FFFF0000"/>
      <name val="Manrope"/>
    </font>
    <font>
      <sz val="14"/>
      <color rgb="FFFF0000"/>
      <name val="Manrope"/>
    </font>
    <font>
      <b/>
      <sz val="18"/>
      <color rgb="FFFFFFFF"/>
      <name val="Manrope"/>
    </font>
    <font>
      <b/>
      <sz val="13"/>
      <color rgb="FFFFFFFF"/>
      <name val="Manrope"/>
    </font>
    <font>
      <b/>
      <sz val="12"/>
      <color rgb="FF7A8B6E"/>
      <name val="Manrope"/>
    </font>
    <font>
      <sz val="16"/>
      <color rgb="FFC9A227"/>
      <name val="Manrope"/>
    </font>
    <font>
      <i/>
      <sz val="12"/>
      <color rgb="FF4A4A4A"/>
      <name val="Manrope"/>
    </font>
    <font>
      <i/>
      <sz val="12"/>
      <color rgb="FF2B2B2B"/>
      <name val="Manrope"/>
    </font>
    <font>
      <b/>
      <sz val="12"/>
      <color theme="1"/>
      <name val="Manrope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DFBF9"/>
        <bgColor indexed="64"/>
      </patternFill>
    </fill>
    <fill>
      <patternFill patternType="solid">
        <fgColor rgb="FF2B2B2B"/>
        <bgColor indexed="64"/>
      </patternFill>
    </fill>
    <fill>
      <patternFill patternType="solid">
        <fgColor rgb="FF4A4A4A"/>
        <bgColor indexed="64"/>
      </patternFill>
    </fill>
    <fill>
      <patternFill patternType="solid">
        <fgColor rgb="FF7A8B6E"/>
        <bgColor indexed="64"/>
      </patternFill>
    </fill>
    <fill>
      <patternFill patternType="solid">
        <fgColor rgb="FFF1E2D3"/>
        <bgColor indexed="64"/>
      </patternFill>
    </fill>
    <fill>
      <patternFill patternType="solid">
        <fgColor rgb="FFA8871E"/>
        <bgColor indexed="64"/>
      </patternFill>
    </fill>
    <fill>
      <patternFill patternType="solid">
        <fgColor rgb="FFF6EDE4"/>
        <bgColor indexed="64"/>
      </patternFill>
    </fill>
    <fill>
      <patternFill patternType="solid">
        <fgColor rgb="FFC9A227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7A8B6E"/>
      </top>
      <bottom style="double">
        <color rgb="FF7A8B6E"/>
      </bottom>
      <diagonal/>
    </border>
    <border>
      <left/>
      <right/>
      <top style="thin">
        <color rgb="FFC9A227"/>
      </top>
      <bottom/>
      <diagonal/>
    </border>
    <border>
      <left/>
      <right/>
      <top style="thin">
        <color rgb="FFA8871E"/>
      </top>
      <bottom/>
      <diagonal/>
    </border>
    <border>
      <left/>
      <right/>
      <top style="thin">
        <color rgb="FFC9A227"/>
      </top>
      <bottom style="double">
        <color rgb="FF2B2B2B"/>
      </bottom>
      <diagonal/>
    </border>
    <border>
      <left/>
      <right/>
      <top style="hair">
        <color rgb="FFE0D5C8"/>
      </top>
      <bottom style="hair">
        <color rgb="FFE0D5C8"/>
      </bottom>
      <diagonal/>
    </border>
    <border>
      <left/>
      <right/>
      <top style="hair">
        <color rgb="FFE0D5C8"/>
      </top>
      <bottom/>
      <diagonal/>
    </border>
    <border>
      <left/>
      <right/>
      <top style="thin">
        <color rgb="FF7A8B6E"/>
      </top>
      <bottom/>
      <diagonal/>
    </border>
    <border>
      <left/>
      <right/>
      <top style="medium">
        <color rgb="FFC9A227"/>
      </top>
      <bottom style="medium">
        <color rgb="FFC9A227"/>
      </bottom>
      <diagonal/>
    </border>
    <border>
      <left/>
      <right/>
      <top style="thin">
        <color rgb="FFC9A227"/>
      </top>
      <bottom style="thin">
        <color rgb="FFC9A227"/>
      </bottom>
      <diagonal/>
    </border>
    <border>
      <left/>
      <right/>
      <top/>
      <bottom style="hair">
        <color rgb="FFE0D5C8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3" borderId="0" xfId="0" applyFont="1" applyFill="1"/>
    <xf numFmtId="0" fontId="5" fillId="2" borderId="0" xfId="0" applyFont="1" applyFill="1" applyAlignment="1">
      <alignment vertical="center"/>
    </xf>
    <xf numFmtId="0" fontId="5" fillId="9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7" fillId="4" borderId="0" xfId="0" applyFont="1" applyFill="1"/>
    <xf numFmtId="0" fontId="7" fillId="10" borderId="0" xfId="0" applyFont="1" applyFill="1"/>
    <xf numFmtId="0" fontId="7" fillId="3" borderId="0" xfId="0" applyFont="1" applyFill="1"/>
    <xf numFmtId="0" fontId="9" fillId="3" borderId="0" xfId="0" applyFont="1" applyFill="1"/>
    <xf numFmtId="0" fontId="7" fillId="7" borderId="0" xfId="0" applyFont="1" applyFill="1"/>
    <xf numFmtId="0" fontId="13" fillId="3" borderId="0" xfId="0" applyFont="1" applyFill="1" applyAlignment="1">
      <alignment horizontal="center" vertical="top"/>
    </xf>
    <xf numFmtId="0" fontId="12" fillId="0" borderId="0" xfId="0" applyFont="1"/>
    <xf numFmtId="0" fontId="15" fillId="8" borderId="0" xfId="0" applyFont="1" applyFill="1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2" fillId="9" borderId="0" xfId="0" applyFont="1" applyFill="1" applyAlignment="1">
      <alignment vertical="center"/>
    </xf>
    <xf numFmtId="0" fontId="1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/>
    </xf>
    <xf numFmtId="0" fontId="7" fillId="9" borderId="0" xfId="0" applyFont="1" applyFill="1"/>
    <xf numFmtId="0" fontId="14" fillId="2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" fillId="3" borderId="0" xfId="0" applyFont="1" applyFill="1" applyProtection="1"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 applyProtection="1">
      <alignment vertical="center"/>
      <protection locked="0"/>
    </xf>
    <xf numFmtId="0" fontId="4" fillId="6" borderId="0" xfId="0" applyFont="1" applyFill="1" applyAlignment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164" fontId="1" fillId="2" borderId="0" xfId="0" applyNumberFormat="1" applyFont="1" applyFill="1" applyAlignment="1" applyProtection="1">
      <alignment horizontal="right" vertical="center"/>
      <protection locked="0"/>
    </xf>
    <xf numFmtId="164" fontId="1" fillId="9" borderId="0" xfId="0" applyNumberFormat="1" applyFont="1" applyFill="1" applyAlignment="1">
      <alignment horizontal="right" vertical="center"/>
    </xf>
    <xf numFmtId="0" fontId="5" fillId="7" borderId="1" xfId="0" applyFont="1" applyFill="1" applyBorder="1" applyAlignment="1" applyProtection="1">
      <alignment vertical="center"/>
      <protection locked="0"/>
    </xf>
    <xf numFmtId="164" fontId="5" fillId="7" borderId="1" xfId="0" applyNumberFormat="1" applyFont="1" applyFill="1" applyBorder="1" applyAlignment="1">
      <alignment horizontal="right" vertical="center"/>
    </xf>
    <xf numFmtId="164" fontId="5" fillId="9" borderId="1" xfId="0" applyNumberFormat="1" applyFont="1" applyFill="1" applyBorder="1" applyAlignment="1">
      <alignment horizontal="right" vertical="center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>
      <alignment horizontal="right" vertical="center"/>
    </xf>
    <xf numFmtId="0" fontId="4" fillId="8" borderId="0" xfId="0" applyFont="1" applyFill="1" applyAlignment="1" applyProtection="1">
      <alignment vertical="center"/>
      <protection locked="0"/>
    </xf>
    <xf numFmtId="0" fontId="4" fillId="8" borderId="0" xfId="0" applyFont="1" applyFill="1" applyAlignment="1">
      <alignment horizontal="right" vertical="center"/>
    </xf>
    <xf numFmtId="0" fontId="3" fillId="9" borderId="0" xfId="0" applyFont="1" applyFill="1" applyAlignment="1" applyProtection="1">
      <alignment vertical="center"/>
      <protection locked="0"/>
    </xf>
    <xf numFmtId="0" fontId="3" fillId="9" borderId="0" xfId="0" applyFont="1" applyFill="1" applyAlignment="1">
      <alignment horizontal="right" vertical="center"/>
    </xf>
    <xf numFmtId="164" fontId="1" fillId="3" borderId="0" xfId="0" applyNumberFormat="1" applyFont="1" applyFill="1" applyAlignment="1" applyProtection="1">
      <alignment horizontal="right" vertical="center"/>
      <protection locked="0"/>
    </xf>
    <xf numFmtId="0" fontId="1" fillId="3" borderId="0" xfId="0" applyFont="1" applyFill="1" applyAlignment="1" applyProtection="1">
      <alignment horizontal="left" vertical="center" indent="1"/>
      <protection locked="0"/>
    </xf>
    <xf numFmtId="0" fontId="1" fillId="2" borderId="0" xfId="0" applyFont="1" applyFill="1" applyAlignment="1" applyProtection="1">
      <alignment horizontal="left" vertical="center" indent="1"/>
      <protection locked="0"/>
    </xf>
    <xf numFmtId="0" fontId="5" fillId="7" borderId="2" xfId="0" applyFont="1" applyFill="1" applyBorder="1" applyAlignment="1" applyProtection="1">
      <alignment vertical="center"/>
      <protection locked="0"/>
    </xf>
    <xf numFmtId="164" fontId="5" fillId="7" borderId="2" xfId="0" applyNumberFormat="1" applyFont="1" applyFill="1" applyBorder="1" applyAlignment="1">
      <alignment horizontal="right" vertical="center"/>
    </xf>
    <xf numFmtId="164" fontId="5" fillId="9" borderId="2" xfId="0" applyNumberFormat="1" applyFont="1" applyFill="1" applyBorder="1" applyAlignment="1">
      <alignment horizontal="right" vertical="center"/>
    </xf>
    <xf numFmtId="0" fontId="4" fillId="8" borderId="3" xfId="0" applyFont="1" applyFill="1" applyBorder="1" applyAlignment="1" applyProtection="1">
      <alignment vertical="center"/>
      <protection locked="0"/>
    </xf>
    <xf numFmtId="164" fontId="4" fillId="8" borderId="3" xfId="0" applyNumberFormat="1" applyFont="1" applyFill="1" applyBorder="1" applyAlignment="1">
      <alignment horizontal="right" vertical="center"/>
    </xf>
    <xf numFmtId="164" fontId="4" fillId="6" borderId="0" xfId="0" applyNumberFormat="1" applyFont="1" applyFill="1" applyAlignment="1">
      <alignment horizontal="right" vertical="center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>
      <alignment horizontal="right" vertical="center"/>
    </xf>
    <xf numFmtId="0" fontId="5" fillId="7" borderId="4" xfId="0" applyFont="1" applyFill="1" applyBorder="1" applyAlignment="1" applyProtection="1">
      <alignment vertical="center"/>
      <protection locked="0"/>
    </xf>
    <xf numFmtId="164" fontId="5" fillId="7" borderId="4" xfId="0" applyNumberFormat="1" applyFont="1" applyFill="1" applyBorder="1" applyAlignment="1">
      <alignment horizontal="right" vertical="center"/>
    </xf>
    <xf numFmtId="165" fontId="3" fillId="9" borderId="0" xfId="0" applyNumberFormat="1" applyFont="1" applyFill="1" applyAlignment="1">
      <alignment horizontal="right" vertical="center"/>
    </xf>
    <xf numFmtId="0" fontId="19" fillId="8" borderId="0" xfId="0" applyFont="1" applyFill="1" applyAlignment="1">
      <alignment vertical="center"/>
    </xf>
    <xf numFmtId="0" fontId="3" fillId="9" borderId="0" xfId="0" applyFont="1" applyFill="1" applyAlignment="1">
      <alignment vertical="center"/>
    </xf>
    <xf numFmtId="0" fontId="1" fillId="3" borderId="3" xfId="0" applyFont="1" applyFill="1" applyBorder="1" applyAlignment="1" applyProtection="1">
      <alignment vertical="center"/>
      <protection locked="0"/>
    </xf>
    <xf numFmtId="164" fontId="1" fillId="3" borderId="3" xfId="0" applyNumberFormat="1" applyFont="1" applyFill="1" applyBorder="1" applyAlignment="1" applyProtection="1">
      <alignment vertical="center"/>
      <protection locked="0"/>
    </xf>
    <xf numFmtId="10" fontId="1" fillId="3" borderId="3" xfId="0" applyNumberFormat="1" applyFont="1" applyFill="1" applyBorder="1" applyAlignment="1" applyProtection="1">
      <alignment vertical="center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164" fontId="1" fillId="2" borderId="6" xfId="0" applyNumberFormat="1" applyFont="1" applyFill="1" applyBorder="1" applyAlignment="1" applyProtection="1">
      <alignment vertical="center"/>
      <protection locked="0"/>
    </xf>
    <xf numFmtId="10" fontId="1" fillId="2" borderId="6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 applyProtection="1">
      <alignment vertical="center"/>
      <protection locked="0"/>
    </xf>
    <xf numFmtId="164" fontId="1" fillId="3" borderId="6" xfId="0" applyNumberFormat="1" applyFont="1" applyFill="1" applyBorder="1" applyAlignment="1" applyProtection="1">
      <alignment vertical="center"/>
      <protection locked="0"/>
    </xf>
    <xf numFmtId="10" fontId="1" fillId="3" borderId="6" xfId="0" applyNumberFormat="1" applyFont="1" applyFill="1" applyBorder="1" applyAlignment="1" applyProtection="1">
      <alignment vertical="center"/>
      <protection locked="0"/>
    </xf>
    <xf numFmtId="0" fontId="5" fillId="7" borderId="3" xfId="0" applyFont="1" applyFill="1" applyBorder="1" applyAlignment="1">
      <alignment vertical="center"/>
    </xf>
    <xf numFmtId="164" fontId="5" fillId="7" borderId="3" xfId="0" applyNumberFormat="1" applyFont="1" applyFill="1" applyBorder="1" applyAlignment="1">
      <alignment vertical="center"/>
    </xf>
    <xf numFmtId="0" fontId="19" fillId="6" borderId="0" xfId="0" applyFont="1" applyFill="1" applyAlignment="1">
      <alignment vertical="center"/>
    </xf>
    <xf numFmtId="0" fontId="20" fillId="9" borderId="0" xfId="0" applyFont="1" applyFill="1" applyAlignment="1">
      <alignment vertical="center"/>
    </xf>
    <xf numFmtId="0" fontId="1" fillId="3" borderId="7" xfId="0" applyFont="1" applyFill="1" applyBorder="1" applyAlignment="1" applyProtection="1">
      <alignment vertical="center"/>
      <protection locked="0"/>
    </xf>
    <xf numFmtId="164" fontId="1" fillId="3" borderId="7" xfId="0" applyNumberFormat="1" applyFont="1" applyFill="1" applyBorder="1" applyAlignment="1" applyProtection="1">
      <alignment vertical="center"/>
      <protection locked="0"/>
    </xf>
    <xf numFmtId="0" fontId="5" fillId="7" borderId="7" xfId="0" applyFont="1" applyFill="1" applyBorder="1" applyAlignment="1">
      <alignment vertical="center"/>
    </xf>
    <xf numFmtId="164" fontId="5" fillId="7" borderId="7" xfId="0" applyNumberFormat="1" applyFont="1" applyFill="1" applyBorder="1" applyAlignment="1">
      <alignment vertical="center"/>
    </xf>
    <xf numFmtId="17" fontId="1" fillId="3" borderId="3" xfId="0" applyNumberFormat="1" applyFon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 applyProtection="1">
      <alignment vertical="center"/>
      <protection locked="0"/>
    </xf>
    <xf numFmtId="164" fontId="1" fillId="2" borderId="7" xfId="0" applyNumberFormat="1" applyFont="1" applyFill="1" applyBorder="1" applyAlignment="1" applyProtection="1">
      <alignment vertical="center"/>
      <protection locked="0"/>
    </xf>
    <xf numFmtId="164" fontId="1" fillId="2" borderId="7" xfId="0" applyNumberFormat="1" applyFont="1" applyFill="1" applyBorder="1" applyAlignment="1">
      <alignment vertical="center"/>
    </xf>
    <xf numFmtId="164" fontId="1" fillId="3" borderId="6" xfId="0" applyNumberFormat="1" applyFont="1" applyFill="1" applyBorder="1" applyAlignment="1">
      <alignment vertical="center"/>
    </xf>
    <xf numFmtId="164" fontId="1" fillId="2" borderId="6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10" fontId="1" fillId="2" borderId="7" xfId="0" applyNumberFormat="1" applyFont="1" applyFill="1" applyBorder="1" applyAlignment="1" applyProtection="1">
      <alignment vertical="center"/>
      <protection locked="0"/>
    </xf>
    <xf numFmtId="17" fontId="1" fillId="2" borderId="7" xfId="0" applyNumberFormat="1" applyFont="1" applyFill="1" applyBorder="1" applyAlignment="1" applyProtection="1">
      <alignment vertical="center"/>
      <protection locked="0"/>
    </xf>
    <xf numFmtId="17" fontId="1" fillId="3" borderId="6" xfId="0" applyNumberFormat="1" applyFont="1" applyFill="1" applyBorder="1" applyAlignment="1" applyProtection="1">
      <alignment vertical="center"/>
      <protection locked="0"/>
    </xf>
    <xf numFmtId="0" fontId="15" fillId="4" borderId="0" xfId="0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5" fillId="7" borderId="2" xfId="0" applyFont="1" applyFill="1" applyBorder="1" applyAlignment="1">
      <alignment vertical="center"/>
    </xf>
    <xf numFmtId="164" fontId="5" fillId="7" borderId="2" xfId="0" applyNumberFormat="1" applyFont="1" applyFill="1" applyBorder="1" applyAlignment="1">
      <alignment vertical="center"/>
    </xf>
    <xf numFmtId="164" fontId="1" fillId="9" borderId="0" xfId="0" applyNumberFormat="1" applyFont="1" applyFill="1" applyAlignment="1">
      <alignment vertical="center"/>
    </xf>
    <xf numFmtId="0" fontId="4" fillId="8" borderId="3" xfId="0" applyFont="1" applyFill="1" applyBorder="1" applyAlignment="1">
      <alignment vertical="center"/>
    </xf>
    <xf numFmtId="164" fontId="4" fillId="8" borderId="3" xfId="0" applyNumberFormat="1" applyFont="1" applyFill="1" applyBorder="1" applyAlignment="1">
      <alignment vertical="center"/>
    </xf>
    <xf numFmtId="0" fontId="15" fillId="4" borderId="8" xfId="0" applyFont="1" applyFill="1" applyBorder="1" applyAlignment="1">
      <alignment vertical="center"/>
    </xf>
    <xf numFmtId="164" fontId="15" fillId="4" borderId="8" xfId="0" applyNumberFormat="1" applyFont="1" applyFill="1" applyBorder="1" applyAlignment="1">
      <alignment vertical="center"/>
    </xf>
    <xf numFmtId="0" fontId="19" fillId="8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164" fontId="20" fillId="2" borderId="0" xfId="0" applyNumberFormat="1" applyFont="1" applyFill="1" applyAlignment="1">
      <alignment horizontal="right" vertical="center"/>
    </xf>
    <xf numFmtId="164" fontId="3" fillId="9" borderId="0" xfId="0" applyNumberFormat="1" applyFont="1" applyFill="1" applyAlignment="1">
      <alignment horizontal="right" vertical="center"/>
    </xf>
    <xf numFmtId="0" fontId="5" fillId="7" borderId="9" xfId="0" applyFont="1" applyFill="1" applyBorder="1" applyAlignment="1">
      <alignment vertical="center"/>
    </xf>
    <xf numFmtId="164" fontId="5" fillId="7" borderId="9" xfId="0" applyNumberFormat="1" applyFont="1" applyFill="1" applyBorder="1" applyAlignment="1">
      <alignment horizontal="right" vertical="center"/>
    </xf>
    <xf numFmtId="0" fontId="19" fillId="6" borderId="0" xfId="0" applyFont="1" applyFill="1" applyAlignment="1">
      <alignment horizontal="right" vertical="center"/>
    </xf>
    <xf numFmtId="165" fontId="20" fillId="2" borderId="0" xfId="0" applyNumberFormat="1" applyFont="1" applyFill="1" applyAlignment="1">
      <alignment horizontal="right" vertical="center"/>
    </xf>
    <xf numFmtId="166" fontId="1" fillId="2" borderId="0" xfId="0" applyNumberFormat="1" applyFont="1" applyFill="1" applyAlignment="1">
      <alignment horizontal="right" vertical="center"/>
    </xf>
    <xf numFmtId="166" fontId="1" fillId="9" borderId="0" xfId="0" applyNumberFormat="1" applyFont="1" applyFill="1" applyAlignment="1">
      <alignment horizontal="right" vertical="center"/>
    </xf>
    <xf numFmtId="0" fontId="19" fillId="4" borderId="0" xfId="0" applyFont="1" applyFill="1" applyAlignment="1">
      <alignment vertical="center"/>
    </xf>
    <xf numFmtId="0" fontId="19" fillId="4" borderId="0" xfId="0" applyFont="1" applyFill="1" applyAlignment="1">
      <alignment horizontal="right" vertical="center"/>
    </xf>
    <xf numFmtId="0" fontId="5" fillId="7" borderId="0" xfId="0" applyFont="1" applyFill="1" applyAlignment="1">
      <alignment vertical="center"/>
    </xf>
    <xf numFmtId="164" fontId="5" fillId="7" borderId="0" xfId="0" applyNumberFormat="1" applyFont="1" applyFill="1" applyAlignment="1">
      <alignment horizontal="right" vertical="center"/>
    </xf>
    <xf numFmtId="0" fontId="5" fillId="9" borderId="10" xfId="0" applyFont="1" applyFill="1" applyBorder="1" applyAlignment="1">
      <alignment vertical="center"/>
    </xf>
    <xf numFmtId="0" fontId="1" fillId="9" borderId="10" xfId="0" applyFont="1" applyFill="1" applyBorder="1" applyAlignment="1">
      <alignment vertical="center"/>
    </xf>
    <xf numFmtId="164" fontId="1" fillId="9" borderId="10" xfId="0" applyNumberFormat="1" applyFont="1" applyFill="1" applyBorder="1" applyAlignment="1">
      <alignment vertical="center"/>
    </xf>
    <xf numFmtId="165" fontId="1" fillId="9" borderId="10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164" fontId="1" fillId="2" borderId="5" xfId="0" applyNumberFormat="1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horizontal="right" vertical="center"/>
    </xf>
    <xf numFmtId="0" fontId="5" fillId="9" borderId="5" xfId="0" applyFont="1" applyFill="1" applyBorder="1" applyAlignment="1">
      <alignment vertical="center"/>
    </xf>
    <xf numFmtId="0" fontId="1" fillId="9" borderId="5" xfId="0" applyFont="1" applyFill="1" applyBorder="1" applyAlignment="1">
      <alignment vertical="center"/>
    </xf>
    <xf numFmtId="164" fontId="1" fillId="9" borderId="5" xfId="0" applyNumberFormat="1" applyFont="1" applyFill="1" applyBorder="1" applyAlignment="1">
      <alignment vertical="center"/>
    </xf>
    <xf numFmtId="165" fontId="1" fillId="9" borderId="5" xfId="0" applyNumberFormat="1" applyFont="1" applyFill="1" applyBorder="1" applyAlignment="1">
      <alignment horizontal="right" vertical="center"/>
    </xf>
    <xf numFmtId="0" fontId="5" fillId="9" borderId="6" xfId="0" applyFont="1" applyFill="1" applyBorder="1" applyAlignment="1">
      <alignment vertical="center"/>
    </xf>
    <xf numFmtId="0" fontId="1" fillId="9" borderId="6" xfId="0" applyFont="1" applyFill="1" applyBorder="1" applyAlignment="1">
      <alignment vertical="center"/>
    </xf>
    <xf numFmtId="164" fontId="1" fillId="9" borderId="6" xfId="0" applyNumberFormat="1" applyFont="1" applyFill="1" applyBorder="1" applyAlignment="1">
      <alignment vertical="center"/>
    </xf>
    <xf numFmtId="165" fontId="1" fillId="9" borderId="6" xfId="0" applyNumberFormat="1" applyFont="1" applyFill="1" applyBorder="1" applyAlignment="1">
      <alignment horizontal="right" vertical="center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21" fillId="9" borderId="0" xfId="0" applyFont="1" applyFill="1" applyAlignment="1">
      <alignment horizontal="center" vertical="center"/>
    </xf>
    <xf numFmtId="0" fontId="5" fillId="3" borderId="0" xfId="0" applyFont="1" applyFill="1"/>
    <xf numFmtId="0" fontId="24" fillId="0" borderId="0" xfId="0" applyFont="1"/>
    <xf numFmtId="3" fontId="1" fillId="3" borderId="0" xfId="0" applyNumberFormat="1" applyFont="1" applyFill="1"/>
    <xf numFmtId="0" fontId="12" fillId="3" borderId="0" xfId="0" applyFont="1" applyFill="1"/>
    <xf numFmtId="164" fontId="1" fillId="3" borderId="0" xfId="0" applyNumberFormat="1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0" fontId="14" fillId="0" borderId="0" xfId="0" applyFont="1"/>
    <xf numFmtId="0" fontId="12" fillId="0" borderId="0" xfId="0" applyFont="1"/>
    <xf numFmtId="0" fontId="8" fillId="4" borderId="0" xfId="0" applyFont="1" applyFill="1" applyAlignment="1">
      <alignment vertical="center"/>
    </xf>
    <xf numFmtId="0" fontId="7" fillId="4" borderId="0" xfId="0" applyFont="1" applyFill="1"/>
    <xf numFmtId="0" fontId="10" fillId="3" borderId="0" xfId="0" applyFont="1" applyFill="1" applyAlignment="1">
      <alignment wrapText="1"/>
    </xf>
    <xf numFmtId="0" fontId="7" fillId="3" borderId="0" xfId="0" applyFont="1" applyFill="1"/>
    <xf numFmtId="0" fontId="11" fillId="7" borderId="0" xfId="0" applyFont="1" applyFill="1" applyAlignment="1">
      <alignment vertical="center"/>
    </xf>
    <xf numFmtId="0" fontId="12" fillId="7" borderId="0" xfId="0" applyFont="1" applyFill="1"/>
    <xf numFmtId="0" fontId="6" fillId="0" borderId="0" xfId="0" applyFont="1" applyAlignment="1">
      <alignment wrapText="1"/>
    </xf>
    <xf numFmtId="0" fontId="6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/>
    </xf>
    <xf numFmtId="0" fontId="6" fillId="9" borderId="0" xfId="0" applyFont="1" applyFill="1" applyAlignment="1">
      <alignment vertical="center" wrapText="1"/>
    </xf>
    <xf numFmtId="0" fontId="12" fillId="9" borderId="0" xfId="0" applyFont="1" applyFill="1" applyAlignment="1">
      <alignment vertical="center"/>
    </xf>
    <xf numFmtId="0" fontId="16" fillId="9" borderId="0" xfId="0" applyFont="1" applyFill="1" applyAlignment="1">
      <alignment vertical="center" wrapText="1"/>
    </xf>
    <xf numFmtId="0" fontId="17" fillId="9" borderId="0" xfId="0" applyFont="1" applyFill="1"/>
    <xf numFmtId="0" fontId="18" fillId="4" borderId="0" xfId="0" applyFont="1" applyFill="1" applyAlignment="1" applyProtection="1">
      <alignment horizontal="left" vertical="center"/>
      <protection locked="0"/>
    </xf>
    <xf numFmtId="0" fontId="18" fillId="4" borderId="0" xfId="0" applyFont="1" applyFill="1" applyAlignment="1">
      <alignment horizontal="left" vertical="center"/>
    </xf>
    <xf numFmtId="0" fontId="22" fillId="9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</cellXfs>
  <cellStyles count="1">
    <cellStyle name="Standard" xfId="0" builtinId="0"/>
  </cellStyles>
  <dxfs count="9">
    <dxf>
      <font>
        <color rgb="FFC0392B"/>
      </font>
      <fill>
        <patternFill patternType="solid">
          <fgColor indexed="64"/>
          <bgColor rgb="FFFDEDEC"/>
        </patternFill>
      </fill>
    </dxf>
    <dxf>
      <font>
        <color rgb="FF7A8B6E"/>
      </font>
    </dxf>
    <dxf>
      <font>
        <color rgb="FFC0392B"/>
      </font>
      <fill>
        <patternFill patternType="solid">
          <fgColor indexed="64"/>
          <bgColor rgb="FFFDEDEC"/>
        </patternFill>
      </fill>
    </dxf>
    <dxf>
      <font>
        <color rgb="FFC0392B"/>
      </font>
      <fill>
        <patternFill patternType="solid">
          <fgColor indexed="64"/>
          <bgColor rgb="FFFDEDEC"/>
        </patternFill>
      </fill>
    </dxf>
    <dxf>
      <font>
        <color rgb="FFC0392B"/>
      </font>
      <fill>
        <patternFill patternType="solid">
          <fgColor indexed="64"/>
          <bgColor rgb="FFFDEDEC"/>
        </patternFill>
      </fill>
    </dxf>
    <dxf>
      <font>
        <color rgb="FF7A8B6E"/>
      </font>
    </dxf>
    <dxf>
      <font>
        <color rgb="FFA8871E"/>
      </font>
      <fill>
        <patternFill patternType="solid">
          <fgColor indexed="64"/>
          <bgColor rgb="FFFEF5E7"/>
        </patternFill>
      </fill>
    </dxf>
    <dxf>
      <font>
        <color rgb="FFC0392B"/>
      </font>
      <fill>
        <patternFill patternType="solid">
          <fgColor indexed="64"/>
          <bgColor rgb="FFFDEDEC"/>
        </patternFill>
      </fill>
    </dxf>
    <dxf>
      <font>
        <color rgb="FFC0392B"/>
      </font>
      <fill>
        <patternFill patternType="solid">
          <fgColor indexed="64"/>
          <bgColor rgb="FFFDEDEC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2B2B2B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Einnahmen vs. Ausgaben vs. Sparen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2B2B2B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Diagramme!$P$2</c:f>
              <c:strCache>
                <c:ptCount val="1"/>
                <c:pt idx="0">
                  <c:v>Einnahmen</c:v>
                </c:pt>
              </c:strCache>
            </c:strRef>
          </c:tx>
          <c:spPr>
            <a:solidFill>
              <a:srgbClr val="7A8B6E"/>
            </a:solidFill>
            <a:ln>
              <a:noFill/>
            </a:ln>
            <a:effectLst/>
          </c:spPr>
          <c:invertIfNegative val="0"/>
          <c:cat>
            <c:strRef>
              <c:f>Diagramme!$Q$1:$AB$1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Diagramme!$Q$2:$AB$2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7-457B-B8E3-E9095A0F31C0}"/>
            </c:ext>
          </c:extLst>
        </c:ser>
        <c:ser>
          <c:idx val="1"/>
          <c:order val="1"/>
          <c:tx>
            <c:strRef>
              <c:f>Diagramme!$P$3</c:f>
              <c:strCache>
                <c:ptCount val="1"/>
                <c:pt idx="0">
                  <c:v>Ausgaben</c:v>
                </c:pt>
              </c:strCache>
            </c:strRef>
          </c:tx>
          <c:spPr>
            <a:solidFill>
              <a:srgbClr val="C9A227"/>
            </a:solidFill>
            <a:ln>
              <a:noFill/>
            </a:ln>
            <a:effectLst/>
          </c:spPr>
          <c:invertIfNegative val="0"/>
          <c:cat>
            <c:strRef>
              <c:f>Diagramme!$Q$1:$AB$1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Diagramme!$Q$3:$AB$3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47-457B-B8E3-E9095A0F31C0}"/>
            </c:ext>
          </c:extLst>
        </c:ser>
        <c:ser>
          <c:idx val="2"/>
          <c:order val="2"/>
          <c:tx>
            <c:strRef>
              <c:f>Diagramme!$P$4</c:f>
              <c:strCache>
                <c:ptCount val="1"/>
                <c:pt idx="0">
                  <c:v>Sparen</c:v>
                </c:pt>
              </c:strCache>
            </c:strRef>
          </c:tx>
          <c:spPr>
            <a:solidFill>
              <a:srgbClr val="2B2B2B"/>
            </a:solidFill>
            <a:ln>
              <a:noFill/>
            </a:ln>
            <a:effectLst/>
          </c:spPr>
          <c:invertIfNegative val="0"/>
          <c:cat>
            <c:strRef>
              <c:f>Diagramme!$Q$1:$AB$1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Diagramme!$Q$4:$AB$4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47-457B-B8E3-E9095A0F3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8364992"/>
        <c:axId val="288348672"/>
      </c:barChart>
      <c:catAx>
        <c:axId val="28836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88348672"/>
        <c:crosses val="autoZero"/>
        <c:auto val="1"/>
        <c:lblAlgn val="ctr"/>
        <c:lblOffset val="100"/>
        <c:noMultiLvlLbl val="0"/>
      </c:catAx>
      <c:valAx>
        <c:axId val="28834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8836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2B2B2B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Ausgaben-Verteilung (Ø/Monat)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2B2B2B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C9A22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B1-465E-9EAB-B5EDA20B56BE}"/>
              </c:ext>
            </c:extLst>
          </c:dPt>
          <c:dPt>
            <c:idx val="1"/>
            <c:bubble3D val="0"/>
            <c:spPr>
              <a:solidFill>
                <a:srgbClr val="7A8B6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4B1-465E-9EAB-B5EDA20B56BE}"/>
              </c:ext>
            </c:extLst>
          </c:dPt>
          <c:dPt>
            <c:idx val="2"/>
            <c:bubble3D val="0"/>
            <c:spPr>
              <a:solidFill>
                <a:srgbClr val="2B2B2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B1-465E-9EAB-B5EDA20B56BE}"/>
              </c:ext>
            </c:extLst>
          </c:dPt>
          <c:dPt>
            <c:idx val="3"/>
            <c:bubble3D val="0"/>
            <c:spPr>
              <a:solidFill>
                <a:srgbClr val="F1E2D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4B1-465E-9EAB-B5EDA20B56BE}"/>
              </c:ext>
            </c:extLst>
          </c:dPt>
          <c:dPt>
            <c:idx val="4"/>
            <c:bubble3D val="0"/>
            <c:spPr>
              <a:solidFill>
                <a:srgbClr val="A8871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B1-465E-9EAB-B5EDA20B56BE}"/>
              </c:ext>
            </c:extLst>
          </c:dPt>
          <c:dPt>
            <c:idx val="5"/>
            <c:bubble3D val="0"/>
            <c:spPr>
              <a:solidFill>
                <a:srgbClr val="4A4A4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4B1-465E-9EAB-B5EDA20B56BE}"/>
              </c:ext>
            </c:extLst>
          </c:dPt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Diagramme!$P$6:$P$11</c:f>
              <c:strCache>
                <c:ptCount val="6"/>
                <c:pt idx="0">
                  <c:v>Wohnen</c:v>
                </c:pt>
                <c:pt idx="1">
                  <c:v>Mobilität</c:v>
                </c:pt>
                <c:pt idx="2">
                  <c:v>Versicherungen</c:v>
                </c:pt>
                <c:pt idx="3">
                  <c:v>Kinder</c:v>
                </c:pt>
                <c:pt idx="4">
                  <c:v>Leben</c:v>
                </c:pt>
                <c:pt idx="5">
                  <c:v>Sparen &amp; Investieren</c:v>
                </c:pt>
              </c:strCache>
            </c:strRef>
          </c:cat>
          <c:val>
            <c:numRef>
              <c:f>Diagramme!$Q$6:$Q$11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1-465E-9EAB-B5EDA20B5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2B2B2B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Frei verfügbar – Monatsverlauf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2B2B2B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Diagramme!$P$19</c:f>
              <c:strCache>
                <c:ptCount val="1"/>
                <c:pt idx="0">
                  <c:v>Frei verfügbar</c:v>
                </c:pt>
              </c:strCache>
            </c:strRef>
          </c:tx>
          <c:spPr>
            <a:solidFill>
              <a:srgbClr val="C9A22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Diagramme!$Q$18:$AB$18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Diagramme!$Q$19:$AB$19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5-40C3-A411-6FE58F225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8366432"/>
        <c:axId val="288366912"/>
      </c:barChart>
      <c:catAx>
        <c:axId val="28836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88366912"/>
        <c:crosses val="autoZero"/>
        <c:auto val="1"/>
        <c:lblAlgn val="ctr"/>
        <c:lblOffset val="100"/>
        <c:noMultiLvlLbl val="0"/>
      </c:catAx>
      <c:valAx>
        <c:axId val="28836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8836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2B2B2B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Vermögensaufbau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2B2B2B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9A22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C3-40BE-AFDD-3E7580305783}"/>
              </c:ext>
            </c:extLst>
          </c:dPt>
          <c:dPt>
            <c:idx val="1"/>
            <c:invertIfNegative val="0"/>
            <c:bubble3D val="0"/>
            <c:spPr>
              <a:solidFill>
                <a:srgbClr val="7A8B6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1C3-40BE-AFDD-3E7580305783}"/>
              </c:ext>
            </c:extLst>
          </c:dPt>
          <c:dPt>
            <c:idx val="2"/>
            <c:invertIfNegative val="0"/>
            <c:bubble3D val="0"/>
            <c:spPr>
              <a:solidFill>
                <a:srgbClr val="A8871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C3-40BE-AFDD-3E7580305783}"/>
              </c:ext>
            </c:extLst>
          </c:dPt>
          <c:dPt>
            <c:idx val="3"/>
            <c:invertIfNegative val="0"/>
            <c:bubble3D val="0"/>
            <c:spPr>
              <a:solidFill>
                <a:srgbClr val="2B2B2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1C3-40BE-AFDD-3E75803057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Diagramme!$P$13:$P$16</c:f>
              <c:strCache>
                <c:ptCount val="4"/>
                <c:pt idx="0">
                  <c:v>Liquidität</c:v>
                </c:pt>
                <c:pt idx="1">
                  <c:v>Depots</c:v>
                </c:pt>
                <c:pt idx="2">
                  <c:v>Immobilien</c:v>
                </c:pt>
                <c:pt idx="3">
                  <c:v>Altersvorsorge</c:v>
                </c:pt>
              </c:strCache>
            </c:strRef>
          </c:cat>
          <c:val>
            <c:numRef>
              <c:f>Diagramme!$Q$13:$Q$16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3-40BE-AFDD-3E7580305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88368832"/>
        <c:axId val="288369792"/>
      </c:barChart>
      <c:catAx>
        <c:axId val="288368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88369792"/>
        <c:crosses val="autoZero"/>
        <c:auto val="1"/>
        <c:lblAlgn val="ctr"/>
        <c:lblOffset val="100"/>
        <c:noMultiLvlLbl val="0"/>
      </c:catAx>
      <c:valAx>
        <c:axId val="288369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8836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1</xdr:row>
      <xdr:rowOff>130629</xdr:rowOff>
    </xdr:from>
    <xdr:to>
      <xdr:col>5</xdr:col>
      <xdr:colOff>705757</xdr:colOff>
      <xdr:row>22</xdr:row>
      <xdr:rowOff>156029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9753FAC7-42FF-145E-9A86-5C96664DF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94343</xdr:colOff>
      <xdr:row>1</xdr:row>
      <xdr:rowOff>130629</xdr:rowOff>
    </xdr:from>
    <xdr:to>
      <xdr:col>13</xdr:col>
      <xdr:colOff>132443</xdr:colOff>
      <xdr:row>22</xdr:row>
      <xdr:rowOff>156029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7AC77014-AC8E-F773-4201-7F453E9A7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101600</xdr:colOff>
      <xdr:row>24</xdr:row>
      <xdr:rowOff>61685</xdr:rowOff>
    </xdr:from>
    <xdr:to>
      <xdr:col>5</xdr:col>
      <xdr:colOff>705757</xdr:colOff>
      <xdr:row>44</xdr:row>
      <xdr:rowOff>152399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8DF6E5F2-A8FD-31C2-68CD-DC2B7A22C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94343</xdr:colOff>
      <xdr:row>24</xdr:row>
      <xdr:rowOff>61685</xdr:rowOff>
    </xdr:from>
    <xdr:to>
      <xdr:col>13</xdr:col>
      <xdr:colOff>132443</xdr:colOff>
      <xdr:row>44</xdr:row>
      <xdr:rowOff>152399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0880811D-DEE7-D228-53B5-41A3F843C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613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F4E3A50-5EF7-4AE5-B16E-A4DB84041CA3}">
  <we:reference id="wa200009404" version="1.0.0.8" store="de-DE" storeType="OMEX"/>
  <we:alternateReferences>
    <we:reference id="WA200009404" version="1.0.0.8" store="WA200009404" storeType="OMEX"/>
  </we:alternateReferences>
  <we:properties>
    <we:property name="claude.fileId" value="&quot;a519a7a5-9ee4-4619-b341-1cb5fbb00764&quot;"/>
  </we:properties>
  <we:bindings/>
  <we:snapshot xmlns:r="http://schemas.openxmlformats.org/officeDocument/2006/relationships"/>
</we:webextension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6FE5-E920-4743-BFB7-7907CBF38DD0}">
  <sheetPr>
    <tabColor rgb="FF2B2B2B"/>
  </sheetPr>
  <dimension ref="A1:E42"/>
  <sheetViews>
    <sheetView showGridLines="0" showRowColHeaders="0" tabSelected="1" zoomScaleNormal="100" workbookViewId="0"/>
  </sheetViews>
  <sheetFormatPr baseColWidth="10" defaultRowHeight="15.9" x14ac:dyDescent="0.45"/>
  <cols>
    <col min="1" max="1" width="5" customWidth="1"/>
    <col min="2" max="4" width="33.35546875" customWidth="1"/>
    <col min="5" max="5" width="5" customWidth="1"/>
  </cols>
  <sheetData>
    <row r="1" spans="1:5" ht="44.05" customHeight="1" x14ac:dyDescent="0.65">
      <c r="A1" s="5"/>
      <c r="B1" s="136" t="s">
        <v>167</v>
      </c>
      <c r="C1" s="137"/>
      <c r="D1" s="137"/>
      <c r="E1" s="5"/>
    </row>
    <row r="2" spans="1:5" ht="10" customHeight="1" x14ac:dyDescent="0.65">
      <c r="A2" s="6"/>
      <c r="B2" s="6"/>
      <c r="C2" s="6"/>
      <c r="D2" s="6"/>
      <c r="E2" s="6"/>
    </row>
    <row r="3" spans="1:5" ht="10" customHeight="1" x14ac:dyDescent="0.65">
      <c r="A3" s="7"/>
      <c r="B3" s="7"/>
      <c r="C3" s="7"/>
      <c r="D3" s="7"/>
      <c r="E3" s="7"/>
    </row>
    <row r="4" spans="1:5" ht="30" customHeight="1" x14ac:dyDescent="0.85">
      <c r="A4" s="7"/>
      <c r="B4" s="8" t="s">
        <v>168</v>
      </c>
      <c r="C4" s="7"/>
      <c r="D4" s="7"/>
      <c r="E4" s="7"/>
    </row>
    <row r="5" spans="1:5" ht="36" customHeight="1" x14ac:dyDescent="0.65">
      <c r="A5" s="7"/>
      <c r="B5" s="138" t="s">
        <v>169</v>
      </c>
      <c r="C5" s="139"/>
      <c r="D5" s="139"/>
      <c r="E5" s="7"/>
    </row>
    <row r="6" spans="1:5" ht="10" customHeight="1" x14ac:dyDescent="0.65">
      <c r="A6" s="7"/>
      <c r="B6" s="7"/>
      <c r="C6" s="7"/>
      <c r="D6" s="7"/>
      <c r="E6" s="7"/>
    </row>
    <row r="7" spans="1:5" ht="30" customHeight="1" x14ac:dyDescent="0.65">
      <c r="A7" s="9"/>
      <c r="B7" s="140" t="s">
        <v>170</v>
      </c>
      <c r="C7" s="141"/>
      <c r="D7" s="141"/>
      <c r="E7" s="9"/>
    </row>
    <row r="8" spans="1:5" ht="30" customHeight="1" x14ac:dyDescent="0.65">
      <c r="A8" s="7"/>
      <c r="B8" s="10" t="s">
        <v>171</v>
      </c>
      <c r="C8" s="134" t="s">
        <v>172</v>
      </c>
      <c r="D8" s="135"/>
      <c r="E8" s="7"/>
    </row>
    <row r="9" spans="1:5" ht="36" customHeight="1" x14ac:dyDescent="0.65">
      <c r="A9" s="7"/>
      <c r="B9" s="7"/>
      <c r="C9" s="142" t="s">
        <v>173</v>
      </c>
      <c r="D9" s="135"/>
      <c r="E9" s="7"/>
    </row>
    <row r="10" spans="1:5" ht="10" customHeight="1" x14ac:dyDescent="0.65">
      <c r="A10" s="7"/>
      <c r="B10" s="7"/>
      <c r="C10" s="7"/>
      <c r="D10" s="7"/>
      <c r="E10" s="7"/>
    </row>
    <row r="11" spans="1:5" ht="30" customHeight="1" x14ac:dyDescent="0.65">
      <c r="A11" s="7"/>
      <c r="B11" s="10" t="s">
        <v>174</v>
      </c>
      <c r="C11" s="134" t="s">
        <v>175</v>
      </c>
      <c r="D11" s="135"/>
      <c r="E11" s="7"/>
    </row>
    <row r="12" spans="1:5" ht="36" customHeight="1" x14ac:dyDescent="0.65">
      <c r="A12" s="7"/>
      <c r="B12" s="7"/>
      <c r="C12" s="142" t="s">
        <v>176</v>
      </c>
      <c r="D12" s="135"/>
      <c r="E12" s="7"/>
    </row>
    <row r="13" spans="1:5" ht="10" customHeight="1" x14ac:dyDescent="0.65">
      <c r="A13" s="7"/>
      <c r="B13" s="7"/>
      <c r="C13" s="7"/>
      <c r="D13" s="7"/>
      <c r="E13" s="7"/>
    </row>
    <row r="14" spans="1:5" ht="30" customHeight="1" x14ac:dyDescent="0.65">
      <c r="A14" s="7"/>
      <c r="B14" s="10" t="s">
        <v>177</v>
      </c>
      <c r="C14" s="134" t="s">
        <v>178</v>
      </c>
      <c r="D14" s="135"/>
      <c r="E14" s="7"/>
    </row>
    <row r="15" spans="1:5" ht="36" customHeight="1" x14ac:dyDescent="0.65">
      <c r="A15" s="7"/>
      <c r="B15" s="7"/>
      <c r="C15" s="142" t="s">
        <v>179</v>
      </c>
      <c r="D15" s="135"/>
      <c r="E15" s="7"/>
    </row>
    <row r="16" spans="1:5" ht="10" customHeight="1" x14ac:dyDescent="0.65">
      <c r="A16" s="7"/>
      <c r="B16" s="7"/>
      <c r="C16" s="7"/>
      <c r="D16" s="7"/>
      <c r="E16" s="7"/>
    </row>
    <row r="17" spans="1:5" ht="30" customHeight="1" x14ac:dyDescent="0.65">
      <c r="A17" s="7"/>
      <c r="B17" s="10" t="s">
        <v>180</v>
      </c>
      <c r="C17" s="134" t="s">
        <v>181</v>
      </c>
      <c r="D17" s="135"/>
      <c r="E17" s="7"/>
    </row>
    <row r="18" spans="1:5" ht="36" customHeight="1" x14ac:dyDescent="0.65">
      <c r="A18" s="7"/>
      <c r="B18" s="7"/>
      <c r="C18" s="142" t="s">
        <v>182</v>
      </c>
      <c r="D18" s="135"/>
      <c r="E18" s="7"/>
    </row>
    <row r="19" spans="1:5" ht="10" customHeight="1" x14ac:dyDescent="0.65">
      <c r="A19" s="7"/>
      <c r="B19" s="7"/>
      <c r="C19" s="7"/>
      <c r="D19" s="7"/>
      <c r="E19" s="7"/>
    </row>
    <row r="20" spans="1:5" ht="10" customHeight="1" x14ac:dyDescent="0.65">
      <c r="A20" s="7"/>
      <c r="B20" s="7"/>
      <c r="C20" s="7"/>
      <c r="D20" s="7"/>
      <c r="E20" s="7"/>
    </row>
    <row r="21" spans="1:5" ht="30" customHeight="1" x14ac:dyDescent="0.65">
      <c r="A21" s="9"/>
      <c r="B21" s="140" t="s">
        <v>201</v>
      </c>
      <c r="C21" s="141"/>
      <c r="D21" s="141"/>
      <c r="E21" s="9"/>
    </row>
    <row r="22" spans="1:5" ht="26.05" customHeight="1" x14ac:dyDescent="0.65">
      <c r="A22" s="7"/>
      <c r="B22" s="12" t="s">
        <v>183</v>
      </c>
      <c r="C22" s="12" t="s">
        <v>184</v>
      </c>
      <c r="D22" s="12" t="s">
        <v>185</v>
      </c>
      <c r="E22" s="7"/>
    </row>
    <row r="23" spans="1:5" ht="66" customHeight="1" x14ac:dyDescent="0.65">
      <c r="A23" s="7"/>
      <c r="B23" s="13" t="s">
        <v>186</v>
      </c>
      <c r="C23" s="14" t="s">
        <v>187</v>
      </c>
      <c r="D23" s="15" t="s">
        <v>202</v>
      </c>
      <c r="E23" s="7"/>
    </row>
    <row r="24" spans="1:5" ht="66" customHeight="1" x14ac:dyDescent="0.65">
      <c r="A24" s="7"/>
      <c r="B24" s="16" t="s">
        <v>203</v>
      </c>
      <c r="C24" s="17" t="s">
        <v>188</v>
      </c>
      <c r="D24" s="18" t="s">
        <v>189</v>
      </c>
      <c r="E24" s="7"/>
    </row>
    <row r="25" spans="1:5" ht="66" customHeight="1" x14ac:dyDescent="0.65">
      <c r="A25" s="7"/>
      <c r="B25" s="13" t="s">
        <v>190</v>
      </c>
      <c r="C25" s="14" t="s">
        <v>191</v>
      </c>
      <c r="D25" s="15" t="s">
        <v>204</v>
      </c>
      <c r="E25" s="7"/>
    </row>
    <row r="26" spans="1:5" ht="66" customHeight="1" x14ac:dyDescent="0.65">
      <c r="A26" s="7"/>
      <c r="B26" s="16" t="s">
        <v>192</v>
      </c>
      <c r="C26" s="17" t="s">
        <v>205</v>
      </c>
      <c r="D26" s="18" t="s">
        <v>206</v>
      </c>
      <c r="E26" s="7"/>
    </row>
    <row r="27" spans="1:5" ht="10" customHeight="1" x14ac:dyDescent="0.65">
      <c r="A27" s="7"/>
      <c r="B27" s="7"/>
      <c r="C27" s="7"/>
      <c r="D27" s="7"/>
      <c r="E27" s="7"/>
    </row>
    <row r="28" spans="1:5" ht="30" customHeight="1" x14ac:dyDescent="0.65">
      <c r="A28" s="9"/>
      <c r="B28" s="140" t="s">
        <v>193</v>
      </c>
      <c r="C28" s="141"/>
      <c r="D28" s="141"/>
      <c r="E28" s="9"/>
    </row>
    <row r="29" spans="1:5" ht="44.05" customHeight="1" x14ac:dyDescent="0.65">
      <c r="A29" s="7"/>
      <c r="B29" s="13" t="s">
        <v>194</v>
      </c>
      <c r="C29" s="143" t="s">
        <v>207</v>
      </c>
      <c r="D29" s="144"/>
      <c r="E29" s="7"/>
    </row>
    <row r="30" spans="1:5" ht="44.05" customHeight="1" x14ac:dyDescent="0.65">
      <c r="A30" s="7"/>
      <c r="B30" s="16" t="s">
        <v>195</v>
      </c>
      <c r="C30" s="145" t="s">
        <v>208</v>
      </c>
      <c r="D30" s="146"/>
      <c r="E30" s="7"/>
    </row>
    <row r="31" spans="1:5" ht="44.05" customHeight="1" x14ac:dyDescent="0.65">
      <c r="A31" s="7"/>
      <c r="B31" s="13" t="s">
        <v>209</v>
      </c>
      <c r="C31" s="143" t="s">
        <v>196</v>
      </c>
      <c r="D31" s="144"/>
      <c r="E31" s="7"/>
    </row>
    <row r="32" spans="1:5" ht="44.05" customHeight="1" x14ac:dyDescent="0.65">
      <c r="A32" s="7"/>
      <c r="B32" s="16" t="s">
        <v>197</v>
      </c>
      <c r="C32" s="145" t="s">
        <v>210</v>
      </c>
      <c r="D32" s="146"/>
      <c r="E32" s="7"/>
    </row>
    <row r="33" spans="1:5" ht="44.05" customHeight="1" x14ac:dyDescent="0.65">
      <c r="A33" s="7"/>
      <c r="B33" s="13" t="s">
        <v>198</v>
      </c>
      <c r="C33" s="143" t="s">
        <v>199</v>
      </c>
      <c r="D33" s="144"/>
      <c r="E33" s="7"/>
    </row>
    <row r="34" spans="1:5" ht="36" customHeight="1" x14ac:dyDescent="0.65">
      <c r="A34" s="19"/>
      <c r="B34" s="147" t="s">
        <v>219</v>
      </c>
      <c r="C34" s="148"/>
      <c r="D34" s="148"/>
      <c r="E34" s="19"/>
    </row>
    <row r="35" spans="1:5" ht="10" customHeight="1" x14ac:dyDescent="0.65">
      <c r="A35" s="7"/>
      <c r="B35" s="7"/>
      <c r="C35" s="7"/>
      <c r="D35" s="7"/>
      <c r="E35" s="7"/>
    </row>
    <row r="36" spans="1:5" ht="30" customHeight="1" x14ac:dyDescent="0.65">
      <c r="A36" s="9"/>
      <c r="B36" s="140" t="s">
        <v>211</v>
      </c>
      <c r="C36" s="141"/>
      <c r="D36" s="141"/>
      <c r="E36" s="9"/>
    </row>
    <row r="37" spans="1:5" ht="44.05" customHeight="1" x14ac:dyDescent="0.65">
      <c r="A37" s="7"/>
      <c r="B37" s="20">
        <v>1</v>
      </c>
      <c r="C37" s="143" t="s">
        <v>212</v>
      </c>
      <c r="D37" s="144"/>
      <c r="E37" s="7"/>
    </row>
    <row r="38" spans="1:5" ht="44.05" customHeight="1" x14ac:dyDescent="0.65">
      <c r="A38" s="7"/>
      <c r="B38" s="21">
        <v>2</v>
      </c>
      <c r="C38" s="145" t="s">
        <v>213</v>
      </c>
      <c r="D38" s="146"/>
      <c r="E38" s="7"/>
    </row>
    <row r="39" spans="1:5" ht="44.05" customHeight="1" x14ac:dyDescent="0.65">
      <c r="A39" s="7"/>
      <c r="B39" s="20">
        <v>3</v>
      </c>
      <c r="C39" s="143" t="s">
        <v>200</v>
      </c>
      <c r="D39" s="144"/>
      <c r="E39" s="7"/>
    </row>
    <row r="40" spans="1:5" ht="44.05" customHeight="1" x14ac:dyDescent="0.65">
      <c r="A40" s="7"/>
      <c r="B40" s="21">
        <v>4</v>
      </c>
      <c r="C40" s="145" t="s">
        <v>214</v>
      </c>
      <c r="D40" s="146"/>
      <c r="E40" s="7"/>
    </row>
    <row r="41" spans="1:5" ht="44.05" customHeight="1" x14ac:dyDescent="0.65">
      <c r="A41" s="7"/>
      <c r="B41" s="20">
        <v>5</v>
      </c>
      <c r="C41" s="143" t="s">
        <v>215</v>
      </c>
      <c r="D41" s="144"/>
      <c r="E41" s="7"/>
    </row>
    <row r="42" spans="1:5" ht="10" customHeight="1" x14ac:dyDescent="0.65">
      <c r="A42" s="7"/>
      <c r="B42" s="7"/>
      <c r="C42" s="7"/>
      <c r="D42" s="7"/>
      <c r="E42" s="7"/>
    </row>
  </sheetData>
  <mergeCells count="25">
    <mergeCell ref="C41:D41"/>
    <mergeCell ref="B34:D34"/>
    <mergeCell ref="B36:D36"/>
    <mergeCell ref="C37:D37"/>
    <mergeCell ref="C38:D38"/>
    <mergeCell ref="C39:D39"/>
    <mergeCell ref="C40:D40"/>
    <mergeCell ref="C33:D33"/>
    <mergeCell ref="C12:D12"/>
    <mergeCell ref="C14:D14"/>
    <mergeCell ref="C15:D15"/>
    <mergeCell ref="C17:D17"/>
    <mergeCell ref="C18:D18"/>
    <mergeCell ref="B21:D21"/>
    <mergeCell ref="B28:D28"/>
    <mergeCell ref="C29:D29"/>
    <mergeCell ref="C30:D30"/>
    <mergeCell ref="C31:D31"/>
    <mergeCell ref="C32:D32"/>
    <mergeCell ref="C11:D11"/>
    <mergeCell ref="B1:D1"/>
    <mergeCell ref="B5:D5"/>
    <mergeCell ref="B7:D7"/>
    <mergeCell ref="C8:D8"/>
    <mergeCell ref="C9:D9"/>
  </mergeCells>
  <pageMargins left="0.7" right="0.7" top="0.78740157499999996" bottom="0.78740157499999996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A8B6E"/>
  </sheetPr>
  <dimension ref="A1:O110"/>
  <sheetViews>
    <sheetView showGridLines="0" showRowColHeaders="0" zoomScaleNormal="100" workbookViewId="0">
      <pane xSplit="1" ySplit="3" topLeftCell="B99" activePane="bottomRight" state="frozen"/>
      <selection sqref="A1:N1"/>
      <selection pane="topRight" sqref="A1:N1"/>
      <selection pane="bottomLeft" sqref="A1:N1"/>
      <selection pane="bottomRight" sqref="A1:O1"/>
    </sheetView>
  </sheetViews>
  <sheetFormatPr baseColWidth="10" defaultRowHeight="15.9" x14ac:dyDescent="0.45"/>
  <cols>
    <col min="1" max="1" width="48.5703125" customWidth="1"/>
    <col min="2" max="13" width="12.5" customWidth="1"/>
    <col min="14" max="15" width="14.140625" customWidth="1"/>
  </cols>
  <sheetData>
    <row r="1" spans="1:15" ht="44.05" customHeight="1" x14ac:dyDescent="0.4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5" ht="10" customHeight="1" x14ac:dyDescent="0.6">
      <c r="A2" s="2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26.05" customHeight="1" x14ac:dyDescent="0.45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24" t="s">
        <v>15</v>
      </c>
      <c r="O3" s="24" t="s">
        <v>16</v>
      </c>
    </row>
    <row r="4" spans="1:15" ht="26.05" customHeight="1" x14ac:dyDescent="0.45">
      <c r="A4" s="25" t="s">
        <v>221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22" customHeight="1" x14ac:dyDescent="0.45">
      <c r="A5" s="27" t="s">
        <v>17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9">
        <f t="shared" ref="N5:N12" si="0">SUM(B5:M5)</f>
        <v>0</v>
      </c>
      <c r="O5" s="29">
        <f t="shared" ref="O5:O12" si="1">N5/12</f>
        <v>0</v>
      </c>
    </row>
    <row r="6" spans="1:15" ht="22" customHeight="1" x14ac:dyDescent="0.45">
      <c r="A6" s="27" t="s">
        <v>18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9">
        <f t="shared" si="0"/>
        <v>0</v>
      </c>
      <c r="O6" s="29">
        <f t="shared" si="1"/>
        <v>0</v>
      </c>
    </row>
    <row r="7" spans="1:15" ht="22" customHeight="1" x14ac:dyDescent="0.45">
      <c r="A7" s="27" t="s">
        <v>19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9">
        <f t="shared" si="0"/>
        <v>0</v>
      </c>
      <c r="O7" s="29">
        <f t="shared" si="1"/>
        <v>0</v>
      </c>
    </row>
    <row r="8" spans="1:15" ht="22" customHeight="1" x14ac:dyDescent="0.45">
      <c r="A8" s="27" t="s">
        <v>20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9">
        <f t="shared" si="0"/>
        <v>0</v>
      </c>
      <c r="O8" s="29">
        <f t="shared" si="1"/>
        <v>0</v>
      </c>
    </row>
    <row r="9" spans="1:15" ht="22" customHeight="1" x14ac:dyDescent="0.45">
      <c r="A9" s="27" t="s">
        <v>21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9">
        <f t="shared" ref="N9:N10" si="2">SUM(B9:M9)</f>
        <v>0</v>
      </c>
      <c r="O9" s="29">
        <f t="shared" ref="O9:O10" si="3">N9/12</f>
        <v>0</v>
      </c>
    </row>
    <row r="10" spans="1:15" ht="22" customHeight="1" x14ac:dyDescent="0.45">
      <c r="A10" s="27" t="s">
        <v>21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9">
        <f t="shared" si="2"/>
        <v>0</v>
      </c>
      <c r="O10" s="29">
        <f t="shared" si="3"/>
        <v>0</v>
      </c>
    </row>
    <row r="11" spans="1:15" ht="22" customHeight="1" x14ac:dyDescent="0.45">
      <c r="A11" s="27" t="s">
        <v>21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9">
        <f t="shared" si="0"/>
        <v>0</v>
      </c>
      <c r="O11" s="29">
        <f t="shared" si="1"/>
        <v>0</v>
      </c>
    </row>
    <row r="12" spans="1:15" ht="24" customHeight="1" thickBot="1" x14ac:dyDescent="0.5">
      <c r="A12" s="30" t="s">
        <v>22</v>
      </c>
      <c r="B12" s="31">
        <f t="shared" ref="B12:M12" si="4">SUM(B5:B11)</f>
        <v>0</v>
      </c>
      <c r="C12" s="31">
        <f t="shared" si="4"/>
        <v>0</v>
      </c>
      <c r="D12" s="31">
        <f t="shared" si="4"/>
        <v>0</v>
      </c>
      <c r="E12" s="31">
        <f t="shared" si="4"/>
        <v>0</v>
      </c>
      <c r="F12" s="31">
        <f t="shared" si="4"/>
        <v>0</v>
      </c>
      <c r="G12" s="31">
        <f t="shared" si="4"/>
        <v>0</v>
      </c>
      <c r="H12" s="31">
        <f t="shared" si="4"/>
        <v>0</v>
      </c>
      <c r="I12" s="31">
        <f t="shared" si="4"/>
        <v>0</v>
      </c>
      <c r="J12" s="31">
        <f t="shared" si="4"/>
        <v>0</v>
      </c>
      <c r="K12" s="31">
        <f t="shared" si="4"/>
        <v>0</v>
      </c>
      <c r="L12" s="31">
        <f t="shared" si="4"/>
        <v>0</v>
      </c>
      <c r="M12" s="31">
        <f t="shared" si="4"/>
        <v>0</v>
      </c>
      <c r="N12" s="32">
        <f t="shared" si="0"/>
        <v>0</v>
      </c>
      <c r="O12" s="32">
        <f t="shared" si="1"/>
        <v>0</v>
      </c>
    </row>
    <row r="13" spans="1:15" ht="10" customHeight="1" thickTop="1" x14ac:dyDescent="0.45">
      <c r="A13" s="33" t="s">
        <v>1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15" ht="26.05" customHeight="1" x14ac:dyDescent="0.45">
      <c r="A14" s="35" t="s">
        <v>222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 ht="26.05" customHeight="1" x14ac:dyDescent="0.45">
      <c r="A15" s="37" t="s">
        <v>23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22" customHeight="1" x14ac:dyDescent="0.45">
      <c r="A16" s="33" t="s">
        <v>24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132">
        <f t="shared" ref="N16:N21" si="5">SUM(B16:M16)</f>
        <v>0</v>
      </c>
      <c r="O16" s="132">
        <f t="shared" ref="O16:O21" si="6">N16/12</f>
        <v>0</v>
      </c>
    </row>
    <row r="17" spans="1:15" ht="22" customHeight="1" x14ac:dyDescent="0.45">
      <c r="A17" s="27" t="s">
        <v>25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133">
        <f t="shared" si="5"/>
        <v>0</v>
      </c>
      <c r="O17" s="133">
        <f t="shared" si="6"/>
        <v>0</v>
      </c>
    </row>
    <row r="18" spans="1:15" ht="22" customHeight="1" x14ac:dyDescent="0.45">
      <c r="A18" s="33" t="s">
        <v>26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132">
        <f t="shared" si="5"/>
        <v>0</v>
      </c>
      <c r="O18" s="132">
        <f t="shared" si="6"/>
        <v>0</v>
      </c>
    </row>
    <row r="19" spans="1:15" ht="22" customHeight="1" x14ac:dyDescent="0.45">
      <c r="A19" s="27" t="s">
        <v>27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133">
        <f t="shared" si="5"/>
        <v>0</v>
      </c>
      <c r="O19" s="133">
        <f t="shared" si="6"/>
        <v>0</v>
      </c>
    </row>
    <row r="20" spans="1:15" ht="22" customHeight="1" x14ac:dyDescent="0.45">
      <c r="A20" s="33" t="s">
        <v>28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132">
        <f t="shared" si="5"/>
        <v>0</v>
      </c>
      <c r="O20" s="132">
        <f t="shared" si="6"/>
        <v>0</v>
      </c>
    </row>
    <row r="21" spans="1:15" ht="22" customHeight="1" x14ac:dyDescent="0.45">
      <c r="A21" s="27" t="s">
        <v>29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133">
        <f t="shared" si="5"/>
        <v>0</v>
      </c>
      <c r="O21" s="133">
        <f t="shared" si="6"/>
        <v>0</v>
      </c>
    </row>
    <row r="22" spans="1:15" ht="22" customHeight="1" x14ac:dyDescent="0.45">
      <c r="A22" s="40" t="s">
        <v>220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132">
        <f t="shared" ref="N22" si="7">SUM(B22:M22)</f>
        <v>0</v>
      </c>
      <c r="O22" s="132">
        <f t="shared" ref="O22" si="8">N22/12</f>
        <v>0</v>
      </c>
    </row>
    <row r="23" spans="1:15" ht="22" customHeight="1" x14ac:dyDescent="0.45">
      <c r="A23" s="41" t="s">
        <v>220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133">
        <f t="shared" ref="N23:N25" si="9">SUM(B23:M23)</f>
        <v>0</v>
      </c>
      <c r="O23" s="133">
        <f t="shared" ref="O23:O25" si="10">N23/12</f>
        <v>0</v>
      </c>
    </row>
    <row r="24" spans="1:15" ht="22" customHeight="1" x14ac:dyDescent="0.45">
      <c r="A24" s="40" t="s">
        <v>220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132">
        <f t="shared" si="9"/>
        <v>0</v>
      </c>
      <c r="O24" s="132">
        <f t="shared" si="10"/>
        <v>0</v>
      </c>
    </row>
    <row r="25" spans="1:15" ht="22" customHeight="1" x14ac:dyDescent="0.45">
      <c r="A25" s="41" t="s">
        <v>220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133">
        <f t="shared" si="9"/>
        <v>0</v>
      </c>
      <c r="O25" s="133">
        <f t="shared" si="10"/>
        <v>0</v>
      </c>
    </row>
    <row r="26" spans="1:15" ht="22" customHeight="1" x14ac:dyDescent="0.45">
      <c r="A26" s="41" t="s">
        <v>220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29">
        <f>SUM(B26:M26)</f>
        <v>0</v>
      </c>
      <c r="O26" s="29">
        <f>N26/12</f>
        <v>0</v>
      </c>
    </row>
    <row r="27" spans="1:15" ht="22" customHeight="1" x14ac:dyDescent="0.45">
      <c r="A27" s="41" t="s">
        <v>220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9">
        <f>SUM(B27:M27)</f>
        <v>0</v>
      </c>
      <c r="O27" s="29">
        <f>N27/12</f>
        <v>0</v>
      </c>
    </row>
    <row r="28" spans="1:15" ht="24" customHeight="1" x14ac:dyDescent="0.45">
      <c r="A28" s="42" t="s">
        <v>30</v>
      </c>
      <c r="B28" s="43">
        <f t="shared" ref="B28:O28" si="11">SUM(B16:B27)</f>
        <v>0</v>
      </c>
      <c r="C28" s="43">
        <f t="shared" si="11"/>
        <v>0</v>
      </c>
      <c r="D28" s="43">
        <f t="shared" si="11"/>
        <v>0</v>
      </c>
      <c r="E28" s="43">
        <f t="shared" si="11"/>
        <v>0</v>
      </c>
      <c r="F28" s="43">
        <f t="shared" si="11"/>
        <v>0</v>
      </c>
      <c r="G28" s="43">
        <f t="shared" si="11"/>
        <v>0</v>
      </c>
      <c r="H28" s="43">
        <f t="shared" si="11"/>
        <v>0</v>
      </c>
      <c r="I28" s="43">
        <f t="shared" si="11"/>
        <v>0</v>
      </c>
      <c r="J28" s="43">
        <f t="shared" si="11"/>
        <v>0</v>
      </c>
      <c r="K28" s="43">
        <f t="shared" si="11"/>
        <v>0</v>
      </c>
      <c r="L28" s="43">
        <f t="shared" si="11"/>
        <v>0</v>
      </c>
      <c r="M28" s="43">
        <f t="shared" si="11"/>
        <v>0</v>
      </c>
      <c r="N28" s="44">
        <f t="shared" si="11"/>
        <v>0</v>
      </c>
      <c r="O28" s="44">
        <f t="shared" si="11"/>
        <v>0</v>
      </c>
    </row>
    <row r="29" spans="1:15" ht="10" customHeight="1" x14ac:dyDescent="0.45">
      <c r="A29" s="33" t="s">
        <v>1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15" ht="26.05" customHeight="1" x14ac:dyDescent="0.45">
      <c r="A30" s="37" t="s">
        <v>223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5" ht="22" customHeight="1" x14ac:dyDescent="0.45">
      <c r="A31" s="33" t="s">
        <v>31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132">
        <f t="shared" ref="N31:N35" si="12">SUM(B31:M31)</f>
        <v>0</v>
      </c>
      <c r="O31" s="132">
        <f t="shared" ref="O31:O35" si="13">N31/12</f>
        <v>0</v>
      </c>
    </row>
    <row r="32" spans="1:15" ht="22" customHeight="1" x14ac:dyDescent="0.45">
      <c r="A32" s="27" t="s">
        <v>226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133">
        <f t="shared" si="12"/>
        <v>0</v>
      </c>
      <c r="O32" s="133">
        <f t="shared" si="13"/>
        <v>0</v>
      </c>
    </row>
    <row r="33" spans="1:15" ht="22" customHeight="1" x14ac:dyDescent="0.45">
      <c r="A33" s="33" t="s">
        <v>32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132">
        <f t="shared" si="12"/>
        <v>0</v>
      </c>
      <c r="O33" s="132">
        <f t="shared" si="13"/>
        <v>0</v>
      </c>
    </row>
    <row r="34" spans="1:15" ht="22" customHeight="1" x14ac:dyDescent="0.45">
      <c r="A34" s="27" t="s">
        <v>33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133">
        <f t="shared" si="12"/>
        <v>0</v>
      </c>
      <c r="O34" s="133">
        <f t="shared" si="13"/>
        <v>0</v>
      </c>
    </row>
    <row r="35" spans="1:15" ht="22" customHeight="1" x14ac:dyDescent="0.45">
      <c r="A35" s="33" t="s">
        <v>34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132">
        <f t="shared" si="12"/>
        <v>0</v>
      </c>
      <c r="O35" s="132">
        <f t="shared" si="13"/>
        <v>0</v>
      </c>
    </row>
    <row r="36" spans="1:15" ht="22" customHeight="1" x14ac:dyDescent="0.45">
      <c r="A36" s="27" t="s">
        <v>33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133">
        <f t="shared" ref="N36:N38" si="14">SUM(B36:M36)</f>
        <v>0</v>
      </c>
      <c r="O36" s="133">
        <f t="shared" ref="O36:O38" si="15">N36/12</f>
        <v>0</v>
      </c>
    </row>
    <row r="37" spans="1:15" ht="22" customHeight="1" x14ac:dyDescent="0.45">
      <c r="A37" s="40" t="s">
        <v>227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132">
        <f t="shared" si="14"/>
        <v>0</v>
      </c>
      <c r="O37" s="132">
        <f t="shared" si="15"/>
        <v>0</v>
      </c>
    </row>
    <row r="38" spans="1:15" ht="22" customHeight="1" x14ac:dyDescent="0.45">
      <c r="A38" s="41" t="s">
        <v>224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133">
        <f t="shared" si="14"/>
        <v>0</v>
      </c>
      <c r="O38" s="133">
        <f t="shared" si="15"/>
        <v>0</v>
      </c>
    </row>
    <row r="39" spans="1:15" ht="22" customHeight="1" x14ac:dyDescent="0.45">
      <c r="A39" s="41" t="s">
        <v>224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29">
        <f>SUM(B39:M39)</f>
        <v>0</v>
      </c>
      <c r="O39" s="29">
        <f>N39/12</f>
        <v>0</v>
      </c>
    </row>
    <row r="40" spans="1:15" ht="22" customHeight="1" x14ac:dyDescent="0.45">
      <c r="A40" s="41" t="s">
        <v>224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9">
        <f>SUM(B40:M40)</f>
        <v>0</v>
      </c>
      <c r="O40" s="29">
        <f>N40/12</f>
        <v>0</v>
      </c>
    </row>
    <row r="41" spans="1:15" ht="22" customHeight="1" x14ac:dyDescent="0.45">
      <c r="A41" s="41" t="s">
        <v>224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29">
        <f>SUM(B41:M41)</f>
        <v>0</v>
      </c>
      <c r="O41" s="29">
        <f>N41/12</f>
        <v>0</v>
      </c>
    </row>
    <row r="42" spans="1:15" ht="22" customHeight="1" x14ac:dyDescent="0.45">
      <c r="A42" s="41" t="s">
        <v>224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9">
        <f>SUM(B42:M42)</f>
        <v>0</v>
      </c>
      <c r="O42" s="29">
        <f>N42/12</f>
        <v>0</v>
      </c>
    </row>
    <row r="43" spans="1:15" ht="24" customHeight="1" x14ac:dyDescent="0.45">
      <c r="A43" s="42" t="s">
        <v>35</v>
      </c>
      <c r="B43" s="43">
        <f t="shared" ref="B43:O43" si="16">SUM(B31:B42)</f>
        <v>0</v>
      </c>
      <c r="C43" s="43">
        <f t="shared" si="16"/>
        <v>0</v>
      </c>
      <c r="D43" s="43">
        <f t="shared" si="16"/>
        <v>0</v>
      </c>
      <c r="E43" s="43">
        <f t="shared" si="16"/>
        <v>0</v>
      </c>
      <c r="F43" s="43">
        <f t="shared" si="16"/>
        <v>0</v>
      </c>
      <c r="G43" s="43">
        <f t="shared" si="16"/>
        <v>0</v>
      </c>
      <c r="H43" s="43">
        <f t="shared" si="16"/>
        <v>0</v>
      </c>
      <c r="I43" s="43">
        <f t="shared" si="16"/>
        <v>0</v>
      </c>
      <c r="J43" s="43">
        <f t="shared" si="16"/>
        <v>0</v>
      </c>
      <c r="K43" s="43">
        <f t="shared" si="16"/>
        <v>0</v>
      </c>
      <c r="L43" s="43">
        <f t="shared" si="16"/>
        <v>0</v>
      </c>
      <c r="M43" s="43">
        <f t="shared" si="16"/>
        <v>0</v>
      </c>
      <c r="N43" s="44">
        <f t="shared" si="16"/>
        <v>0</v>
      </c>
      <c r="O43" s="44">
        <f t="shared" si="16"/>
        <v>0</v>
      </c>
    </row>
    <row r="44" spans="1:15" ht="10" customHeight="1" x14ac:dyDescent="0.45">
      <c r="A44" s="33" t="s">
        <v>1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1:15" ht="26.05" customHeight="1" x14ac:dyDescent="0.45">
      <c r="A45" s="37" t="s">
        <v>36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</row>
    <row r="46" spans="1:15" ht="22" customHeight="1" x14ac:dyDescent="0.45">
      <c r="A46" s="33" t="s">
        <v>37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132">
        <f t="shared" ref="N46:N51" si="17">SUM(B46:M46)</f>
        <v>0</v>
      </c>
      <c r="O46" s="132">
        <f t="shared" ref="O46:O51" si="18">N46/12</f>
        <v>0</v>
      </c>
    </row>
    <row r="47" spans="1:15" ht="22" customHeight="1" x14ac:dyDescent="0.45">
      <c r="A47" s="27" t="s">
        <v>38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133">
        <f t="shared" si="17"/>
        <v>0</v>
      </c>
      <c r="O47" s="133">
        <f t="shared" si="18"/>
        <v>0</v>
      </c>
    </row>
    <row r="48" spans="1:15" ht="22" customHeight="1" x14ac:dyDescent="0.45">
      <c r="A48" s="33" t="s">
        <v>39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132">
        <f t="shared" si="17"/>
        <v>0</v>
      </c>
      <c r="O48" s="132">
        <f t="shared" si="18"/>
        <v>0</v>
      </c>
    </row>
    <row r="49" spans="1:15" ht="22" customHeight="1" x14ac:dyDescent="0.45">
      <c r="A49" s="27" t="s">
        <v>40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133">
        <f t="shared" si="17"/>
        <v>0</v>
      </c>
      <c r="O49" s="133">
        <f t="shared" si="18"/>
        <v>0</v>
      </c>
    </row>
    <row r="50" spans="1:15" ht="22" customHeight="1" x14ac:dyDescent="0.45">
      <c r="A50" s="33" t="s">
        <v>41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132">
        <f t="shared" si="17"/>
        <v>0</v>
      </c>
      <c r="O50" s="132">
        <f t="shared" si="18"/>
        <v>0</v>
      </c>
    </row>
    <row r="51" spans="1:15" ht="22" customHeight="1" x14ac:dyDescent="0.45">
      <c r="A51" s="27" t="s">
        <v>42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133">
        <f t="shared" si="17"/>
        <v>0</v>
      </c>
      <c r="O51" s="133">
        <f t="shared" si="18"/>
        <v>0</v>
      </c>
    </row>
    <row r="52" spans="1:15" ht="22" customHeight="1" x14ac:dyDescent="0.45">
      <c r="A52" s="33" t="s">
        <v>42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132">
        <f t="shared" ref="N52:N56" si="19">SUM(B52:M52)</f>
        <v>0</v>
      </c>
      <c r="O52" s="132">
        <f t="shared" ref="O52:O56" si="20">N52/12</f>
        <v>0</v>
      </c>
    </row>
    <row r="53" spans="1:15" ht="22" customHeight="1" x14ac:dyDescent="0.45">
      <c r="A53" s="27" t="s">
        <v>42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133">
        <f t="shared" si="19"/>
        <v>0</v>
      </c>
      <c r="O53" s="133">
        <f t="shared" si="20"/>
        <v>0</v>
      </c>
    </row>
    <row r="54" spans="1:15" ht="22" customHeight="1" x14ac:dyDescent="0.45">
      <c r="A54" s="33" t="s">
        <v>42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132">
        <f t="shared" si="19"/>
        <v>0</v>
      </c>
      <c r="O54" s="132">
        <f t="shared" si="20"/>
        <v>0</v>
      </c>
    </row>
    <row r="55" spans="1:15" ht="22" customHeight="1" x14ac:dyDescent="0.45">
      <c r="A55" s="27" t="s">
        <v>42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133">
        <f t="shared" si="19"/>
        <v>0</v>
      </c>
      <c r="O55" s="133">
        <f t="shared" si="20"/>
        <v>0</v>
      </c>
    </row>
    <row r="56" spans="1:15" ht="22" customHeight="1" x14ac:dyDescent="0.45">
      <c r="A56" s="33" t="s">
        <v>42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132">
        <f t="shared" si="19"/>
        <v>0</v>
      </c>
      <c r="O56" s="132">
        <f t="shared" si="20"/>
        <v>0</v>
      </c>
    </row>
    <row r="57" spans="1:15" ht="22" customHeight="1" x14ac:dyDescent="0.45">
      <c r="A57" s="27" t="s">
        <v>42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9">
        <f>SUM(B57:M57)</f>
        <v>0</v>
      </c>
      <c r="O57" s="29">
        <f>N57/12</f>
        <v>0</v>
      </c>
    </row>
    <row r="58" spans="1:15" ht="24" customHeight="1" x14ac:dyDescent="0.45">
      <c r="A58" s="42" t="s">
        <v>43</v>
      </c>
      <c r="B58" s="43">
        <f t="shared" ref="B58:O58" si="21">SUM(B46:B57)</f>
        <v>0</v>
      </c>
      <c r="C58" s="43">
        <f t="shared" si="21"/>
        <v>0</v>
      </c>
      <c r="D58" s="43">
        <f t="shared" si="21"/>
        <v>0</v>
      </c>
      <c r="E58" s="43">
        <f t="shared" si="21"/>
        <v>0</v>
      </c>
      <c r="F58" s="43">
        <f t="shared" si="21"/>
        <v>0</v>
      </c>
      <c r="G58" s="43">
        <f t="shared" si="21"/>
        <v>0</v>
      </c>
      <c r="H58" s="43">
        <f t="shared" si="21"/>
        <v>0</v>
      </c>
      <c r="I58" s="43">
        <f t="shared" si="21"/>
        <v>0</v>
      </c>
      <c r="J58" s="43">
        <f t="shared" si="21"/>
        <v>0</v>
      </c>
      <c r="K58" s="43">
        <f t="shared" si="21"/>
        <v>0</v>
      </c>
      <c r="L58" s="43">
        <f t="shared" si="21"/>
        <v>0</v>
      </c>
      <c r="M58" s="43">
        <f t="shared" si="21"/>
        <v>0</v>
      </c>
      <c r="N58" s="44">
        <f t="shared" si="21"/>
        <v>0</v>
      </c>
      <c r="O58" s="44">
        <f t="shared" si="21"/>
        <v>0</v>
      </c>
    </row>
    <row r="59" spans="1:15" ht="10" customHeight="1" x14ac:dyDescent="0.45">
      <c r="A59" s="33" t="s">
        <v>1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</row>
    <row r="60" spans="1:15" ht="26.05" customHeight="1" x14ac:dyDescent="0.45">
      <c r="A60" s="37" t="s">
        <v>44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pans="1:15" ht="22" customHeight="1" x14ac:dyDescent="0.45">
      <c r="A61" s="33" t="s">
        <v>228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132">
        <f t="shared" ref="N61:N65" si="22">SUM(B61:M61)</f>
        <v>0</v>
      </c>
      <c r="O61" s="132">
        <f t="shared" ref="O61:O65" si="23">N61/12</f>
        <v>0</v>
      </c>
    </row>
    <row r="62" spans="1:15" ht="22" customHeight="1" x14ac:dyDescent="0.45">
      <c r="A62" s="27" t="s">
        <v>45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133">
        <f t="shared" si="22"/>
        <v>0</v>
      </c>
      <c r="O62" s="133">
        <f t="shared" si="23"/>
        <v>0</v>
      </c>
    </row>
    <row r="63" spans="1:15" ht="22" customHeight="1" x14ac:dyDescent="0.45">
      <c r="A63" s="33" t="s">
        <v>46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132">
        <f t="shared" si="22"/>
        <v>0</v>
      </c>
      <c r="O63" s="132">
        <f t="shared" si="23"/>
        <v>0</v>
      </c>
    </row>
    <row r="64" spans="1:15" ht="22" customHeight="1" x14ac:dyDescent="0.45">
      <c r="A64" s="27" t="s">
        <v>47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133">
        <f t="shared" si="22"/>
        <v>0</v>
      </c>
      <c r="O64" s="133">
        <f t="shared" si="23"/>
        <v>0</v>
      </c>
    </row>
    <row r="65" spans="1:15" ht="22" customHeight="1" x14ac:dyDescent="0.45">
      <c r="A65" s="33" t="s">
        <v>48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132">
        <f t="shared" si="22"/>
        <v>0</v>
      </c>
      <c r="O65" s="132">
        <f t="shared" si="23"/>
        <v>0</v>
      </c>
    </row>
    <row r="66" spans="1:15" ht="22" customHeight="1" x14ac:dyDescent="0.45">
      <c r="A66" s="41" t="s">
        <v>225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133">
        <f t="shared" ref="N66:N68" si="24">SUM(B66:M66)</f>
        <v>0</v>
      </c>
      <c r="O66" s="133">
        <f t="shared" ref="O66:O68" si="25">N66/12</f>
        <v>0</v>
      </c>
    </row>
    <row r="67" spans="1:15" ht="22" customHeight="1" x14ac:dyDescent="0.45">
      <c r="A67" s="40" t="s">
        <v>225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132">
        <f t="shared" si="24"/>
        <v>0</v>
      </c>
      <c r="O67" s="132">
        <f t="shared" si="25"/>
        <v>0</v>
      </c>
    </row>
    <row r="68" spans="1:15" ht="22" customHeight="1" x14ac:dyDescent="0.45">
      <c r="A68" s="41" t="s">
        <v>225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133">
        <f t="shared" si="24"/>
        <v>0</v>
      </c>
      <c r="O68" s="133">
        <f t="shared" si="25"/>
        <v>0</v>
      </c>
    </row>
    <row r="69" spans="1:15" ht="22" customHeight="1" x14ac:dyDescent="0.45">
      <c r="A69" s="41" t="s">
        <v>225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29">
        <f>SUM(B69:M69)</f>
        <v>0</v>
      </c>
      <c r="O69" s="29">
        <f>N69/12</f>
        <v>0</v>
      </c>
    </row>
    <row r="70" spans="1:15" ht="22" customHeight="1" x14ac:dyDescent="0.45">
      <c r="A70" s="41" t="s">
        <v>225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9">
        <f>SUM(B70:M70)</f>
        <v>0</v>
      </c>
      <c r="O70" s="29">
        <f>N70/12</f>
        <v>0</v>
      </c>
    </row>
    <row r="71" spans="1:15" ht="22" customHeight="1" x14ac:dyDescent="0.45">
      <c r="A71" s="41" t="s">
        <v>225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29">
        <f>SUM(B71:M71)</f>
        <v>0</v>
      </c>
      <c r="O71" s="29">
        <f>N71/12</f>
        <v>0</v>
      </c>
    </row>
    <row r="72" spans="1:15" ht="22" customHeight="1" x14ac:dyDescent="0.45">
      <c r="A72" s="41" t="s">
        <v>225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9">
        <f>SUM(B72:M72)</f>
        <v>0</v>
      </c>
      <c r="O72" s="29">
        <f>N72/12</f>
        <v>0</v>
      </c>
    </row>
    <row r="73" spans="1:15" ht="24" customHeight="1" x14ac:dyDescent="0.45">
      <c r="A73" s="42" t="s">
        <v>49</v>
      </c>
      <c r="B73" s="43">
        <f t="shared" ref="B73:O73" si="26">SUM(B61:B72)</f>
        <v>0</v>
      </c>
      <c r="C73" s="43">
        <f t="shared" si="26"/>
        <v>0</v>
      </c>
      <c r="D73" s="43">
        <f t="shared" si="26"/>
        <v>0</v>
      </c>
      <c r="E73" s="43">
        <f t="shared" si="26"/>
        <v>0</v>
      </c>
      <c r="F73" s="43">
        <f t="shared" si="26"/>
        <v>0</v>
      </c>
      <c r="G73" s="43">
        <f t="shared" si="26"/>
        <v>0</v>
      </c>
      <c r="H73" s="43">
        <f t="shared" si="26"/>
        <v>0</v>
      </c>
      <c r="I73" s="43">
        <f t="shared" si="26"/>
        <v>0</v>
      </c>
      <c r="J73" s="43">
        <f t="shared" si="26"/>
        <v>0</v>
      </c>
      <c r="K73" s="43">
        <f t="shared" si="26"/>
        <v>0</v>
      </c>
      <c r="L73" s="43">
        <f t="shared" si="26"/>
        <v>0</v>
      </c>
      <c r="M73" s="43">
        <f t="shared" si="26"/>
        <v>0</v>
      </c>
      <c r="N73" s="44">
        <f t="shared" si="26"/>
        <v>0</v>
      </c>
      <c r="O73" s="44">
        <f t="shared" si="26"/>
        <v>0</v>
      </c>
    </row>
    <row r="74" spans="1:15" ht="10" customHeight="1" x14ac:dyDescent="0.45">
      <c r="A74" s="33" t="s">
        <v>1</v>
      </c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</row>
    <row r="75" spans="1:15" ht="26.05" customHeight="1" x14ac:dyDescent="0.45">
      <c r="A75" s="37" t="s">
        <v>50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</row>
    <row r="76" spans="1:15" ht="22" customHeight="1" x14ac:dyDescent="0.45">
      <c r="A76" s="33" t="s">
        <v>51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132">
        <f t="shared" ref="N76:N85" si="27">SUM(B76:M76)</f>
        <v>0</v>
      </c>
      <c r="O76" s="132">
        <f t="shared" ref="O76:O85" si="28">N76/12</f>
        <v>0</v>
      </c>
    </row>
    <row r="77" spans="1:15" ht="22" customHeight="1" x14ac:dyDescent="0.45">
      <c r="A77" s="27" t="s">
        <v>52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133">
        <f t="shared" si="27"/>
        <v>0</v>
      </c>
      <c r="O77" s="133">
        <f t="shared" si="28"/>
        <v>0</v>
      </c>
    </row>
    <row r="78" spans="1:15" ht="22" customHeight="1" x14ac:dyDescent="0.45">
      <c r="A78" s="33" t="s">
        <v>53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132">
        <f t="shared" si="27"/>
        <v>0</v>
      </c>
      <c r="O78" s="132">
        <f t="shared" si="28"/>
        <v>0</v>
      </c>
    </row>
    <row r="79" spans="1:15" ht="22" customHeight="1" x14ac:dyDescent="0.45">
      <c r="A79" s="27" t="s">
        <v>54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133">
        <f t="shared" si="27"/>
        <v>0</v>
      </c>
      <c r="O79" s="133">
        <f t="shared" si="28"/>
        <v>0</v>
      </c>
    </row>
    <row r="80" spans="1:15" ht="22" customHeight="1" x14ac:dyDescent="0.45">
      <c r="A80" s="33" t="s">
        <v>55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132">
        <f t="shared" si="27"/>
        <v>0</v>
      </c>
      <c r="O80" s="132">
        <f t="shared" si="28"/>
        <v>0</v>
      </c>
    </row>
    <row r="81" spans="1:15" ht="22" customHeight="1" x14ac:dyDescent="0.45">
      <c r="A81" s="27" t="s">
        <v>56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133">
        <f t="shared" si="27"/>
        <v>0</v>
      </c>
      <c r="O81" s="133">
        <f t="shared" si="28"/>
        <v>0</v>
      </c>
    </row>
    <row r="82" spans="1:15" ht="22" customHeight="1" x14ac:dyDescent="0.45">
      <c r="A82" s="33" t="s">
        <v>57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132">
        <f t="shared" si="27"/>
        <v>0</v>
      </c>
      <c r="O82" s="132">
        <f t="shared" si="28"/>
        <v>0</v>
      </c>
    </row>
    <row r="83" spans="1:15" ht="22" customHeight="1" x14ac:dyDescent="0.45">
      <c r="A83" s="27" t="s">
        <v>58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133">
        <f t="shared" si="27"/>
        <v>0</v>
      </c>
      <c r="O83" s="133">
        <f t="shared" si="28"/>
        <v>0</v>
      </c>
    </row>
    <row r="84" spans="1:15" ht="22" customHeight="1" x14ac:dyDescent="0.45">
      <c r="A84" s="33" t="s">
        <v>59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132">
        <f t="shared" si="27"/>
        <v>0</v>
      </c>
      <c r="O84" s="132">
        <f t="shared" si="28"/>
        <v>0</v>
      </c>
    </row>
    <row r="85" spans="1:15" ht="22" customHeight="1" x14ac:dyDescent="0.45">
      <c r="A85" s="27" t="s">
        <v>60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133">
        <f t="shared" si="27"/>
        <v>0</v>
      </c>
      <c r="O85" s="133">
        <f t="shared" si="28"/>
        <v>0</v>
      </c>
    </row>
    <row r="86" spans="1:15" ht="22" customHeight="1" x14ac:dyDescent="0.45">
      <c r="A86" s="33" t="s">
        <v>60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29">
        <f>SUM(B86:M86)</f>
        <v>0</v>
      </c>
      <c r="O86" s="29">
        <f>N86/12</f>
        <v>0</v>
      </c>
    </row>
    <row r="87" spans="1:15" ht="22" customHeight="1" x14ac:dyDescent="0.45">
      <c r="A87" s="27" t="s">
        <v>60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9">
        <f>SUM(B87:M87)</f>
        <v>0</v>
      </c>
      <c r="O87" s="29">
        <f>N87/12</f>
        <v>0</v>
      </c>
    </row>
    <row r="88" spans="1:15" ht="24" customHeight="1" x14ac:dyDescent="0.45">
      <c r="A88" s="42" t="s">
        <v>61</v>
      </c>
      <c r="B88" s="43">
        <f t="shared" ref="B88:O88" si="29">SUM(B76:B87)</f>
        <v>0</v>
      </c>
      <c r="C88" s="43">
        <f t="shared" si="29"/>
        <v>0</v>
      </c>
      <c r="D88" s="43">
        <f t="shared" si="29"/>
        <v>0</v>
      </c>
      <c r="E88" s="43">
        <f t="shared" si="29"/>
        <v>0</v>
      </c>
      <c r="F88" s="43">
        <f t="shared" si="29"/>
        <v>0</v>
      </c>
      <c r="G88" s="43">
        <f t="shared" si="29"/>
        <v>0</v>
      </c>
      <c r="H88" s="43">
        <f t="shared" si="29"/>
        <v>0</v>
      </c>
      <c r="I88" s="43">
        <f t="shared" si="29"/>
        <v>0</v>
      </c>
      <c r="J88" s="43">
        <f t="shared" si="29"/>
        <v>0</v>
      </c>
      <c r="K88" s="43">
        <f t="shared" si="29"/>
        <v>0</v>
      </c>
      <c r="L88" s="43">
        <f t="shared" si="29"/>
        <v>0</v>
      </c>
      <c r="M88" s="43">
        <f t="shared" si="29"/>
        <v>0</v>
      </c>
      <c r="N88" s="44">
        <f t="shared" si="29"/>
        <v>0</v>
      </c>
      <c r="O88" s="44">
        <f t="shared" si="29"/>
        <v>0</v>
      </c>
    </row>
    <row r="89" spans="1:15" ht="10" customHeight="1" x14ac:dyDescent="0.45">
      <c r="A89" s="33" t="s">
        <v>1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</row>
    <row r="90" spans="1:15" ht="26.05" customHeight="1" x14ac:dyDescent="0.45">
      <c r="A90" s="37" t="s">
        <v>62</v>
      </c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15" ht="22" customHeight="1" x14ac:dyDescent="0.45">
      <c r="A91" s="33" t="s">
        <v>63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132">
        <f t="shared" ref="N91:N96" si="30">SUM(B91:M91)</f>
        <v>0</v>
      </c>
      <c r="O91" s="132">
        <f t="shared" ref="O91:O96" si="31">N91/12</f>
        <v>0</v>
      </c>
    </row>
    <row r="92" spans="1:15" ht="22" customHeight="1" x14ac:dyDescent="0.45">
      <c r="A92" s="27" t="s">
        <v>64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133">
        <f t="shared" si="30"/>
        <v>0</v>
      </c>
      <c r="O92" s="133">
        <f t="shared" si="31"/>
        <v>0</v>
      </c>
    </row>
    <row r="93" spans="1:15" ht="22" customHeight="1" x14ac:dyDescent="0.45">
      <c r="A93" s="33" t="s">
        <v>65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132">
        <f t="shared" si="30"/>
        <v>0</v>
      </c>
      <c r="O93" s="132">
        <f t="shared" si="31"/>
        <v>0</v>
      </c>
    </row>
    <row r="94" spans="1:15" ht="22" customHeight="1" x14ac:dyDescent="0.45">
      <c r="A94" s="27" t="s">
        <v>66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133">
        <f t="shared" si="30"/>
        <v>0</v>
      </c>
      <c r="O94" s="133">
        <f t="shared" si="31"/>
        <v>0</v>
      </c>
    </row>
    <row r="95" spans="1:15" ht="22" customHeight="1" x14ac:dyDescent="0.45">
      <c r="A95" s="33" t="s">
        <v>67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132">
        <f t="shared" si="30"/>
        <v>0</v>
      </c>
      <c r="O95" s="132">
        <f t="shared" si="31"/>
        <v>0</v>
      </c>
    </row>
    <row r="96" spans="1:15" ht="22" customHeight="1" x14ac:dyDescent="0.45">
      <c r="A96" s="41" t="s">
        <v>229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133">
        <f t="shared" si="30"/>
        <v>0</v>
      </c>
      <c r="O96" s="133">
        <f t="shared" si="31"/>
        <v>0</v>
      </c>
    </row>
    <row r="97" spans="1:15" ht="22" customHeight="1" x14ac:dyDescent="0.45">
      <c r="A97" s="40" t="s">
        <v>229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132">
        <f t="shared" ref="N97:N98" si="32">SUM(B97:M97)</f>
        <v>0</v>
      </c>
      <c r="O97" s="132">
        <f t="shared" ref="O97:O98" si="33">N97/12</f>
        <v>0</v>
      </c>
    </row>
    <row r="98" spans="1:15" ht="22" customHeight="1" x14ac:dyDescent="0.45">
      <c r="A98" s="41" t="s">
        <v>229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133">
        <f t="shared" si="32"/>
        <v>0</v>
      </c>
      <c r="O98" s="133">
        <f t="shared" si="33"/>
        <v>0</v>
      </c>
    </row>
    <row r="99" spans="1:15" ht="22" customHeight="1" x14ac:dyDescent="0.45">
      <c r="A99" s="40" t="s">
        <v>229</v>
      </c>
      <c r="B99" s="39">
        <v>0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132">
        <f t="shared" ref="N99:N101" si="34">SUM(B99:M99)</f>
        <v>0</v>
      </c>
      <c r="O99" s="132">
        <f t="shared" ref="O99:O101" si="35">N99/12</f>
        <v>0</v>
      </c>
    </row>
    <row r="100" spans="1:15" ht="22" customHeight="1" x14ac:dyDescent="0.45">
      <c r="A100" s="41" t="s">
        <v>229</v>
      </c>
      <c r="B100" s="28">
        <v>0</v>
      </c>
      <c r="C100" s="28">
        <v>0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8">
        <v>0</v>
      </c>
      <c r="M100" s="28">
        <v>0</v>
      </c>
      <c r="N100" s="133">
        <f t="shared" si="34"/>
        <v>0</v>
      </c>
      <c r="O100" s="133">
        <f t="shared" si="35"/>
        <v>0</v>
      </c>
    </row>
    <row r="101" spans="1:15" ht="22" customHeight="1" x14ac:dyDescent="0.45">
      <c r="A101" s="40" t="s">
        <v>229</v>
      </c>
      <c r="B101" s="39">
        <v>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132">
        <f t="shared" si="34"/>
        <v>0</v>
      </c>
      <c r="O101" s="132">
        <f t="shared" si="35"/>
        <v>0</v>
      </c>
    </row>
    <row r="102" spans="1:15" ht="22" customHeight="1" x14ac:dyDescent="0.45">
      <c r="A102" s="41" t="s">
        <v>229</v>
      </c>
      <c r="B102" s="28">
        <v>0</v>
      </c>
      <c r="C102" s="28">
        <v>0</v>
      </c>
      <c r="D102" s="28">
        <v>0</v>
      </c>
      <c r="E102" s="28">
        <v>0</v>
      </c>
      <c r="F102" s="28">
        <v>0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  <c r="L102" s="28">
        <v>0</v>
      </c>
      <c r="M102" s="28">
        <v>0</v>
      </c>
      <c r="N102" s="29">
        <f>SUM(B102:M102)</f>
        <v>0</v>
      </c>
      <c r="O102" s="29">
        <f>N102/12</f>
        <v>0</v>
      </c>
    </row>
    <row r="103" spans="1:15" ht="24" customHeight="1" x14ac:dyDescent="0.45">
      <c r="A103" s="42" t="s">
        <v>68</v>
      </c>
      <c r="B103" s="43">
        <f t="shared" ref="B103:O103" si="36">SUM(B91:B102)</f>
        <v>0</v>
      </c>
      <c r="C103" s="43">
        <f t="shared" si="36"/>
        <v>0</v>
      </c>
      <c r="D103" s="43">
        <f t="shared" si="36"/>
        <v>0</v>
      </c>
      <c r="E103" s="43">
        <f t="shared" si="36"/>
        <v>0</v>
      </c>
      <c r="F103" s="43">
        <f t="shared" si="36"/>
        <v>0</v>
      </c>
      <c r="G103" s="43">
        <f t="shared" si="36"/>
        <v>0</v>
      </c>
      <c r="H103" s="43">
        <f t="shared" si="36"/>
        <v>0</v>
      </c>
      <c r="I103" s="43">
        <f t="shared" si="36"/>
        <v>0</v>
      </c>
      <c r="J103" s="43">
        <f t="shared" si="36"/>
        <v>0</v>
      </c>
      <c r="K103" s="43">
        <f t="shared" si="36"/>
        <v>0</v>
      </c>
      <c r="L103" s="43">
        <f t="shared" si="36"/>
        <v>0</v>
      </c>
      <c r="M103" s="43">
        <f t="shared" si="36"/>
        <v>0</v>
      </c>
      <c r="N103" s="44">
        <f t="shared" si="36"/>
        <v>0</v>
      </c>
      <c r="O103" s="44">
        <f t="shared" si="36"/>
        <v>0</v>
      </c>
    </row>
    <row r="104" spans="1:15" ht="10" customHeight="1" x14ac:dyDescent="0.45">
      <c r="A104" s="33" t="s">
        <v>1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</row>
    <row r="105" spans="1:15" ht="26.05" customHeight="1" x14ac:dyDescent="0.45">
      <c r="A105" s="45" t="s">
        <v>69</v>
      </c>
      <c r="B105" s="46">
        <f t="shared" ref="B105:M105" si="37">B28+B43+B58+B73+B88</f>
        <v>0</v>
      </c>
      <c r="C105" s="46">
        <f t="shared" si="37"/>
        <v>0</v>
      </c>
      <c r="D105" s="46">
        <f t="shared" si="37"/>
        <v>0</v>
      </c>
      <c r="E105" s="46">
        <f t="shared" si="37"/>
        <v>0</v>
      </c>
      <c r="F105" s="46">
        <f t="shared" si="37"/>
        <v>0</v>
      </c>
      <c r="G105" s="46">
        <f t="shared" si="37"/>
        <v>0</v>
      </c>
      <c r="H105" s="46">
        <f t="shared" si="37"/>
        <v>0</v>
      </c>
      <c r="I105" s="46">
        <f t="shared" si="37"/>
        <v>0</v>
      </c>
      <c r="J105" s="46">
        <f t="shared" si="37"/>
        <v>0</v>
      </c>
      <c r="K105" s="46">
        <f t="shared" si="37"/>
        <v>0</v>
      </c>
      <c r="L105" s="46">
        <f t="shared" si="37"/>
        <v>0</v>
      </c>
      <c r="M105" s="46">
        <f t="shared" si="37"/>
        <v>0</v>
      </c>
      <c r="N105" s="46">
        <f>SUM(B105:M105)</f>
        <v>0</v>
      </c>
      <c r="O105" s="46">
        <f>N105/12</f>
        <v>0</v>
      </c>
    </row>
    <row r="106" spans="1:15" ht="26.05" customHeight="1" x14ac:dyDescent="0.45">
      <c r="A106" s="25" t="s">
        <v>70</v>
      </c>
      <c r="B106" s="47">
        <f t="shared" ref="B106:M106" si="38">B103</f>
        <v>0</v>
      </c>
      <c r="C106" s="47">
        <f t="shared" si="38"/>
        <v>0</v>
      </c>
      <c r="D106" s="47">
        <f t="shared" si="38"/>
        <v>0</v>
      </c>
      <c r="E106" s="47">
        <f t="shared" si="38"/>
        <v>0</v>
      </c>
      <c r="F106" s="47">
        <f t="shared" si="38"/>
        <v>0</v>
      </c>
      <c r="G106" s="47">
        <f t="shared" si="38"/>
        <v>0</v>
      </c>
      <c r="H106" s="47">
        <f t="shared" si="38"/>
        <v>0</v>
      </c>
      <c r="I106" s="47">
        <f t="shared" si="38"/>
        <v>0</v>
      </c>
      <c r="J106" s="47">
        <f t="shared" si="38"/>
        <v>0</v>
      </c>
      <c r="K106" s="47">
        <f t="shared" si="38"/>
        <v>0</v>
      </c>
      <c r="L106" s="47">
        <f t="shared" si="38"/>
        <v>0</v>
      </c>
      <c r="M106" s="47">
        <f t="shared" si="38"/>
        <v>0</v>
      </c>
      <c r="N106" s="47">
        <f>SUM(B106:M106)</f>
        <v>0</v>
      </c>
      <c r="O106" s="47">
        <f>N106/12</f>
        <v>0</v>
      </c>
    </row>
    <row r="107" spans="1:15" ht="10" customHeight="1" x14ac:dyDescent="0.45">
      <c r="A107" s="33" t="s">
        <v>1</v>
      </c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</row>
    <row r="108" spans="1:15" ht="26.05" customHeight="1" x14ac:dyDescent="0.45">
      <c r="A108" s="48" t="s">
        <v>71</v>
      </c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</row>
    <row r="109" spans="1:15" ht="24" customHeight="1" thickBot="1" x14ac:dyDescent="0.5">
      <c r="A109" s="50" t="s">
        <v>72</v>
      </c>
      <c r="B109" s="51">
        <f t="shared" ref="B109:M109" si="39">IFERROR(B12-B105-B106,0)</f>
        <v>0</v>
      </c>
      <c r="C109" s="51">
        <f t="shared" si="39"/>
        <v>0</v>
      </c>
      <c r="D109" s="51">
        <f t="shared" si="39"/>
        <v>0</v>
      </c>
      <c r="E109" s="51">
        <f t="shared" si="39"/>
        <v>0</v>
      </c>
      <c r="F109" s="51">
        <f t="shared" si="39"/>
        <v>0</v>
      </c>
      <c r="G109" s="51">
        <f t="shared" si="39"/>
        <v>0</v>
      </c>
      <c r="H109" s="51">
        <f t="shared" si="39"/>
        <v>0</v>
      </c>
      <c r="I109" s="51">
        <f t="shared" si="39"/>
        <v>0</v>
      </c>
      <c r="J109" s="51">
        <f t="shared" si="39"/>
        <v>0</v>
      </c>
      <c r="K109" s="51">
        <f t="shared" si="39"/>
        <v>0</v>
      </c>
      <c r="L109" s="51">
        <f t="shared" si="39"/>
        <v>0</v>
      </c>
      <c r="M109" s="51">
        <f t="shared" si="39"/>
        <v>0</v>
      </c>
      <c r="N109" s="51">
        <f>IFERROR(SUM(B109:M109),0)</f>
        <v>0</v>
      </c>
      <c r="O109" s="51">
        <f>IFERROR(N109/12,0)</f>
        <v>0</v>
      </c>
    </row>
    <row r="110" spans="1:15" ht="24" customHeight="1" thickTop="1" x14ac:dyDescent="0.45">
      <c r="A110" s="37" t="s">
        <v>73</v>
      </c>
      <c r="B110" s="52">
        <f t="shared" ref="B110:O110" si="40">IFERROR(IF(B12=0,0,B106/B12),0)</f>
        <v>0</v>
      </c>
      <c r="C110" s="52">
        <f t="shared" si="40"/>
        <v>0</v>
      </c>
      <c r="D110" s="52">
        <f t="shared" si="40"/>
        <v>0</v>
      </c>
      <c r="E110" s="52">
        <f t="shared" si="40"/>
        <v>0</v>
      </c>
      <c r="F110" s="52">
        <f t="shared" si="40"/>
        <v>0</v>
      </c>
      <c r="G110" s="52">
        <f t="shared" si="40"/>
        <v>0</v>
      </c>
      <c r="H110" s="52">
        <f t="shared" si="40"/>
        <v>0</v>
      </c>
      <c r="I110" s="52">
        <f t="shared" si="40"/>
        <v>0</v>
      </c>
      <c r="J110" s="52">
        <f t="shared" si="40"/>
        <v>0</v>
      </c>
      <c r="K110" s="52">
        <f t="shared" si="40"/>
        <v>0</v>
      </c>
      <c r="L110" s="52">
        <f t="shared" si="40"/>
        <v>0</v>
      </c>
      <c r="M110" s="52">
        <f t="shared" si="40"/>
        <v>0</v>
      </c>
      <c r="N110" s="52">
        <f t="shared" si="40"/>
        <v>0</v>
      </c>
      <c r="O110" s="52">
        <f t="shared" si="40"/>
        <v>0</v>
      </c>
    </row>
  </sheetData>
  <sheetProtection selectLockedCells="1"/>
  <mergeCells count="1">
    <mergeCell ref="A1:O1"/>
  </mergeCells>
  <conditionalFormatting sqref="B5:M102">
    <cfRule type="cellIs" dxfId="8" priority="4" operator="greaterThan">
      <formula>10000</formula>
    </cfRule>
  </conditionalFormatting>
  <conditionalFormatting sqref="B109:O109">
    <cfRule type="cellIs" dxfId="7" priority="1" operator="lessThan">
      <formula>0</formula>
    </cfRule>
  </conditionalFormatting>
  <conditionalFormatting sqref="B110:O110">
    <cfRule type="cellIs" dxfId="6" priority="2" operator="lessThan">
      <formula>0.1</formula>
    </cfRule>
    <cfRule type="cellIs" dxfId="5" priority="3" operator="greaterThanOrEqual">
      <formula>0.1</formula>
    </cfRule>
  </conditionalFormatting>
  <dataValidations count="43">
    <dataValidation type="decimal" allowBlank="1" showInputMessage="1" showErrorMessage="1" errorTitle="Ungültige Eingabe" error="Bitte nur positive Zahlen eingeben (0–999.999). Kein Text, keine Sonderzeichen." promptTitle="💰 Einnahme" prompt="Netto-Gehalt Partner 1: Monatsbetrag in € eingeben" sqref="B5:M5" xr:uid="{935BF585-D750-4B05-BF64-297CC20BFB81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💰 Einnahme" prompt="Netto-Gehalt Partner 2: Monatsbetrag in € eingeben" sqref="B6:M6" xr:uid="{D9A3ACDD-DA24-4886-9DFC-D65AEE951F18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💰 Einnahme" prompt="Kindergeld: Monatsbetrag in € eingeben" sqref="B7:M7" xr:uid="{B6F9BF07-FEFF-4AE2-95DE-DFE53DC4F0E6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💰 Einnahme" prompt="Mieteinnahmen: Monatsbetrag in € eingeben" sqref="B8:M10" xr:uid="{6A003FD2-BA08-4E9A-9E29-4AF7BC3B7829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💰 Einnahme" prompt="Sonstige Einnahmen: Monatsbetrag in € eingeben" sqref="B11:M11" xr:uid="{8A2E7467-6D17-4B77-8418-D3C33DBD6525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🏠 Wohnen" prompt="Miete / Kreditrate: Monatsbetrag in €" sqref="B16:M16" xr:uid="{1E0908EF-12AA-4D78-B2E4-05D4BB17FE52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🏠 Wohnen" prompt="Nebenkosten / Hausgeld: Monatsbetrag in €" sqref="B17:M17" xr:uid="{7907E976-2F67-423A-90B9-3AA82E9F82F6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🏠 Wohnen" prompt="Strom: Monatsbetrag in €" sqref="B18:M18" xr:uid="{C64AFA25-058B-46A2-ADE3-1A1742E09F24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🏠 Wohnen" prompt="Internet &amp; Telefon: Monatsbetrag in €" sqref="B19:M19" xr:uid="{690F50DD-5E5C-421A-9F31-982246BFDBF5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🏠 Wohnen" prompt="GEZ (18,36 €): Monatsbetrag in €" sqref="B20:M20 B22:M27" xr:uid="{477BDE2E-7B5A-49A8-8A66-2980B6E1EE84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🏠 Wohnen" prompt="Hausrat-/Wohngebäudeversicherung: Monatsbetrag in €" sqref="B21:M21" xr:uid="{56B80BDB-EC4A-4E63-A3A4-261D34A4805F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🚗 Mobilität" prompt="Auto Leasing/Kredit: Monatsbetrag in €" sqref="B31:M31" xr:uid="{8FC5E336-737A-4AE8-916C-05A487CB93FC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🚗 Mobilität" prompt="Versicherung &amp; Steuer (monatl.): Monatsbetrag in €" sqref="B32:M32" xr:uid="{8BE55517-2F99-42C9-9C67-FFE88DD78709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🚗 Mobilität" prompt="Tanken / Laden: Monatsbetrag in €" sqref="B33:M33" xr:uid="{995E1203-3A23-4D61-ABC2-84AA2BE4CBAD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🚗 Mobilität" prompt="ÖPNV / Jobticket: Monatsbetrag in €" sqref="B34:M34" xr:uid="{72BB443D-2402-4EFF-B000-891F8872F595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🚗 Mobilität" prompt="Wartung &amp; Reparaturen: Monatsbetrag in €" sqref="B35:M42" xr:uid="{39B57F68-5116-4040-903F-A65F360768B9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🛡️ Versicherung" prompt="Krankenversicherung (Zusatz): Monatsbetrag in €" sqref="B46:M46" xr:uid="{993436A7-BC43-46E1-B06C-56C47116D1E8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🛡️ Versicherung" prompt="Haftpflicht: Monatsbetrag in €" sqref="B47:M47" xr:uid="{98CAB00C-B6AB-4183-B719-62C9122AA76B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🛡️ Versicherung" prompt="Berufsunfähigkeit: Monatsbetrag in €" sqref="B48:M48" xr:uid="{126A75C5-6A7D-43DC-B436-CFFC13B4FEBA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🛡️ Versicherung" prompt="Risikoleben: Monatsbetrag in €" sqref="B49:M49" xr:uid="{4FF70D61-008E-49DD-8713-A40403F4C5AF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🛡️ Versicherung" prompt="Rechtsschutz: Monatsbetrag in €" sqref="B50:M50" xr:uid="{193BFCFF-9D54-44EE-8A2A-BA9476280F53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🛡️ Versicherung" prompt="Sonstige Versicherungen: Monatsbetrag in €" sqref="B51:M57" xr:uid="{03883545-AB0D-4093-B3B1-731EBEFD925D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👶 Kinder" prompt="Kita / Schule / OGS: Monatsbetrag in €" sqref="B61:M61" xr:uid="{3706F117-40EA-4FDA-8CB4-77EBED5DDB0D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👶 Kinder" prompt="Hobbys &amp; Vereine: Monatsbetrag in €" sqref="B62:M62" xr:uid="{48A94E89-72FD-4296-AAB3-1B102DF4981D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👶 Kinder" prompt="Kleidung: Monatsbetrag in €" sqref="B63:M63" xr:uid="{6D058C2A-6BE3-4D75-8679-A7DB4C0A21B0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👶 Kinder" prompt="Taschengeld: Monatsbetrag in €" sqref="B64:M64" xr:uid="{2E81AC13-D6AE-4CAF-860F-2CF266FA037F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👶 Kinder" prompt="Nachhilfe / Kurse: Monatsbetrag in €" sqref="B65:M72" xr:uid="{250B7D5A-98AD-4318-8769-6AB975D9264F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🛒 Leben" prompt="Lebensmittel: Monatsbetrag in €" sqref="B76:M76" xr:uid="{16DC236A-C060-4310-878C-B88490B2498A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🛒 Leben" prompt="Drogerie / Apotheke: Monatsbetrag in €" sqref="B77:M77" xr:uid="{98C6D051-9B56-4342-8960-6ED2AF737AA1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🛒 Leben" prompt="Kleidung (Erwachsene): Monatsbetrag in €" sqref="B78:M78" xr:uid="{D752E465-BF8F-44A3-B64C-A3BA20464FF1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🛒 Leben" prompt="Restaurants &amp; Lieferdienste: Monatsbetrag in €" sqref="B79:M79" xr:uid="{E7D26AC4-4026-41FA-B72D-F607BCEFF731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🛒 Leben" prompt="Freizeit &amp; Kultur: Monatsbetrag in €" sqref="B80:M80" xr:uid="{806C8550-5EB5-470F-B465-66A8088933F4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🛒 Leben" prompt="Urlaub (monatl. Rücklage): Monatsbetrag in €" sqref="B81:M81" xr:uid="{F01FF872-5AF8-4EA7-8135-4DE9077F6D9C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🛒 Leben" prompt="Sport &amp; Fitness: Monatsbetrag in €" sqref="B82:M82" xr:uid="{F59A81BF-CCCA-456A-BA18-E43CB04AF4D4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🛒 Leben" prompt="Abos (Streaming, Apps etc.): Monatsbetrag in €" sqref="B83:M83" xr:uid="{9F905598-3949-4FFF-9600-93DB6EF670CF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🛒 Leben" prompt="Geschenke: Monatsbetrag in €" sqref="B84:M84" xr:uid="{042E0606-EC1C-4591-A02D-5EF59F0EA24C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🛒 Leben" prompt="Sonstiges: Monatsbetrag in €" sqref="B85:M87" xr:uid="{1178D6D3-958D-40A3-9784-78A1D824D654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📈 Sparen" prompt="ETF-Sparplan: Monatsbetrag in €" sqref="B91:M91" xr:uid="{E9614E4A-0714-43BC-8D31-E22ECD905A34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📈 Sparen" prompt="Bausparvertrag: Monatsbetrag in €" sqref="B92:M92" xr:uid="{2DE64333-7E89-4DDF-AB25-4649E096DA38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📈 Sparen" prompt="Riester / Rürup: Monatsbetrag in €" sqref="B93:M93" xr:uid="{7AFEB212-D705-45C0-8269-DF2C32AE7AFD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📈 Sparen" prompt="bAV (Eigenanteil): Monatsbetrag in €" sqref="B94:M94" xr:uid="{81FEFFD5-88B3-42AC-91B8-66609768C95D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📈 Sparen" prompt="Tagesgeld-Rücklage: Monatsbetrag in €" sqref="B95:M95" xr:uid="{C5E97268-9B9E-4BCE-88F8-6C286CEA237E}">
      <formula1>0</formula1>
      <formula2>999999</formula2>
    </dataValidation>
    <dataValidation type="decimal" allowBlank="1" showInputMessage="1" showErrorMessage="1" errorTitle="Ungültige Eingabe" error="Bitte nur positive Zahlen eingeben (0–999.999). Kein Text, keine Sonderzeichen." promptTitle="📈 Sparen" prompt="Sonstige Sparraten: Monatsbetrag in €" sqref="B96:M102" xr:uid="{BA867C3B-F378-42D3-BE11-1AD947B82726}">
      <formula1>0</formula1>
      <formula2>999999</formula2>
    </dataValidation>
  </dataValidations>
  <pageMargins left="0.7" right="0.7" top="0.78740157499999996" bottom="0.78740157499999996" header="0.3" footer="0.3"/>
  <pageSetup paperSize="0" orientation="portrait" horizontalDpi="0" verticalDpi="0" copies="0"/>
  <ignoredErrors>
    <ignoredError sqref="A2:O3 A1 A12:O13 A5 N5:O5 A6 N6:O6 A7 N7:O7 A8 A11 N11:O11 A29:O29 A16 N16:O16 A17 N17:O17 A18 N18:O18 A19 N19:O19 A20 N20:O20 A21 N21:O21 A44:O45 A31 N31:O31 N32:O32 A33 N33:O33 A34 N34:O34 A35 N35:O35 A59:O60 A46 N46:O46 A47 N47:O47 A48 N48:O48 A49 N49:O49 A50 N50:O50 A51 A74:O75 N61:O61 A62 N62:O62 A63 N63:O63 A64 N64:O64 A65 N65:O65 A89:O90 A76 N76:O76 A77 N77:O77 A78 N78:O78 A79 N79:O79 A80 N80:O80 A81 N81:O81 A82 N82:O82 A83 N83:O83 A84 N84:O84 A85 N85:O85 A104:O104 A91 N91:O91 A92 N92:O92 A93 N93:O93 A94 N94:O94 A95 N95:O95 N96:O96 A110 A109 A15:O15 B14:O14 B4:O4 B30:O30 A103 A73 A58 A43 A28 A88 A107:O108 A105 A10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8871E"/>
  </sheetPr>
  <dimension ref="A1:F78"/>
  <sheetViews>
    <sheetView showRowColHeaders="0" zoomScaleNormal="100" workbookViewId="0">
      <selection sqref="A1:N1"/>
    </sheetView>
  </sheetViews>
  <sheetFormatPr baseColWidth="10" defaultRowHeight="15.9" x14ac:dyDescent="0.45"/>
  <cols>
    <col min="1" max="1" width="36.640625" customWidth="1"/>
    <col min="2" max="3" width="26.640625" customWidth="1"/>
    <col min="4" max="5" width="18.35546875" customWidth="1"/>
    <col min="6" max="6" width="23.35546875" customWidth="1"/>
  </cols>
  <sheetData>
    <row r="1" spans="1:6" ht="44.05" customHeight="1" x14ac:dyDescent="0.45">
      <c r="A1" s="150" t="s">
        <v>74</v>
      </c>
      <c r="B1" s="150"/>
      <c r="C1" s="150"/>
      <c r="D1" s="150"/>
      <c r="E1" s="150"/>
      <c r="F1" s="150"/>
    </row>
    <row r="2" spans="1:6" ht="10" customHeight="1" x14ac:dyDescent="0.6">
      <c r="A2" s="1" t="s">
        <v>1</v>
      </c>
      <c r="B2" s="1"/>
      <c r="C2" s="1"/>
      <c r="D2" s="1"/>
      <c r="E2" s="1"/>
      <c r="F2" s="1"/>
    </row>
    <row r="3" spans="1:6" ht="26.05" customHeight="1" x14ac:dyDescent="0.45">
      <c r="A3" s="53" t="s">
        <v>75</v>
      </c>
      <c r="B3" s="53"/>
      <c r="C3" s="53"/>
      <c r="D3" s="53"/>
      <c r="E3" s="53"/>
      <c r="F3" s="53"/>
    </row>
    <row r="4" spans="1:6" ht="24" customHeight="1" x14ac:dyDescent="0.45">
      <c r="A4" s="54" t="s">
        <v>76</v>
      </c>
      <c r="B4" s="54" t="s">
        <v>77</v>
      </c>
      <c r="C4" s="54" t="s">
        <v>78</v>
      </c>
      <c r="D4" s="54" t="s">
        <v>79</v>
      </c>
      <c r="E4" s="54" t="s">
        <v>80</v>
      </c>
      <c r="F4" s="54" t="s">
        <v>81</v>
      </c>
    </row>
    <row r="5" spans="1:6" ht="22" customHeight="1" x14ac:dyDescent="0.45">
      <c r="A5" s="55"/>
      <c r="B5" s="55"/>
      <c r="C5" s="55"/>
      <c r="D5" s="56">
        <v>0</v>
      </c>
      <c r="E5" s="57">
        <v>0</v>
      </c>
      <c r="F5" s="55"/>
    </row>
    <row r="6" spans="1:6" ht="22" customHeight="1" x14ac:dyDescent="0.45">
      <c r="A6" s="58"/>
      <c r="B6" s="58"/>
      <c r="C6" s="58"/>
      <c r="D6" s="59">
        <v>0</v>
      </c>
      <c r="E6" s="60">
        <v>0</v>
      </c>
      <c r="F6" s="58"/>
    </row>
    <row r="7" spans="1:6" ht="22" customHeight="1" x14ac:dyDescent="0.45">
      <c r="A7" s="61"/>
      <c r="B7" s="61"/>
      <c r="C7" s="61"/>
      <c r="D7" s="62">
        <v>0</v>
      </c>
      <c r="E7" s="63">
        <v>0</v>
      </c>
      <c r="F7" s="61"/>
    </row>
    <row r="8" spans="1:6" ht="22" customHeight="1" x14ac:dyDescent="0.45">
      <c r="A8" s="58"/>
      <c r="B8" s="58"/>
      <c r="C8" s="58"/>
      <c r="D8" s="59">
        <v>0</v>
      </c>
      <c r="E8" s="60">
        <v>0</v>
      </c>
      <c r="F8" s="58"/>
    </row>
    <row r="9" spans="1:6" ht="22" customHeight="1" x14ac:dyDescent="0.45">
      <c r="A9" s="61"/>
      <c r="B9" s="61"/>
      <c r="C9" s="61"/>
      <c r="D9" s="62">
        <v>0</v>
      </c>
      <c r="E9" s="63">
        <v>0</v>
      </c>
      <c r="F9" s="61"/>
    </row>
    <row r="10" spans="1:6" ht="22" customHeight="1" x14ac:dyDescent="0.45">
      <c r="A10" s="58"/>
      <c r="B10" s="58"/>
      <c r="C10" s="58"/>
      <c r="D10" s="59">
        <v>0</v>
      </c>
      <c r="E10" s="60">
        <v>0</v>
      </c>
      <c r="F10" s="58"/>
    </row>
    <row r="11" spans="1:6" ht="22" customHeight="1" x14ac:dyDescent="0.45">
      <c r="A11" s="61"/>
      <c r="B11" s="61"/>
      <c r="C11" s="61"/>
      <c r="D11" s="62">
        <v>0</v>
      </c>
      <c r="E11" s="63">
        <v>0</v>
      </c>
      <c r="F11" s="61"/>
    </row>
    <row r="12" spans="1:6" ht="22" customHeight="1" x14ac:dyDescent="0.45">
      <c r="A12" s="58"/>
      <c r="B12" s="58"/>
      <c r="C12" s="58"/>
      <c r="D12" s="59">
        <v>0</v>
      </c>
      <c r="E12" s="60">
        <v>0</v>
      </c>
      <c r="F12" s="58"/>
    </row>
    <row r="13" spans="1:6" ht="24" customHeight="1" x14ac:dyDescent="0.45">
      <c r="A13" s="64" t="s">
        <v>82</v>
      </c>
      <c r="B13" s="64" t="s">
        <v>1</v>
      </c>
      <c r="C13" s="64"/>
      <c r="D13" s="65">
        <f>SUM(D5:D12)</f>
        <v>0</v>
      </c>
      <c r="E13" s="64" t="s">
        <v>1</v>
      </c>
      <c r="F13" s="64" t="s">
        <v>1</v>
      </c>
    </row>
    <row r="14" spans="1:6" ht="10" customHeight="1" x14ac:dyDescent="0.45">
      <c r="A14" s="4" t="s">
        <v>1</v>
      </c>
      <c r="B14" s="4"/>
      <c r="C14" s="4"/>
      <c r="D14" s="4"/>
      <c r="E14" s="4"/>
      <c r="F14" s="4"/>
    </row>
    <row r="15" spans="1:6" ht="26.05" customHeight="1" x14ac:dyDescent="0.45">
      <c r="A15" s="66" t="s">
        <v>83</v>
      </c>
      <c r="B15" s="66"/>
      <c r="C15" s="66"/>
      <c r="D15" s="66"/>
      <c r="E15" s="66"/>
      <c r="F15" s="66"/>
    </row>
    <row r="16" spans="1:6" ht="24" customHeight="1" x14ac:dyDescent="0.45">
      <c r="A16" s="67" t="s">
        <v>76</v>
      </c>
      <c r="B16" s="67" t="s">
        <v>77</v>
      </c>
      <c r="C16" s="67" t="s">
        <v>84</v>
      </c>
      <c r="D16" s="67" t="s">
        <v>85</v>
      </c>
      <c r="E16" s="67" t="s">
        <v>86</v>
      </c>
      <c r="F16" s="67" t="s">
        <v>87</v>
      </c>
    </row>
    <row r="17" spans="1:6" ht="22" customHeight="1" x14ac:dyDescent="0.45">
      <c r="A17" s="68"/>
      <c r="B17" s="68"/>
      <c r="C17" s="68"/>
      <c r="D17" s="69">
        <v>0</v>
      </c>
      <c r="E17" s="69">
        <v>0</v>
      </c>
      <c r="F17" s="68"/>
    </row>
    <row r="18" spans="1:6" ht="22" customHeight="1" x14ac:dyDescent="0.45">
      <c r="A18" s="58"/>
      <c r="B18" s="58"/>
      <c r="C18" s="58"/>
      <c r="D18" s="59">
        <v>0</v>
      </c>
      <c r="E18" s="59">
        <v>0</v>
      </c>
      <c r="F18" s="58"/>
    </row>
    <row r="19" spans="1:6" ht="22" customHeight="1" x14ac:dyDescent="0.45">
      <c r="A19" s="61"/>
      <c r="B19" s="61"/>
      <c r="C19" s="61"/>
      <c r="D19" s="62">
        <v>0</v>
      </c>
      <c r="E19" s="62">
        <v>0</v>
      </c>
      <c r="F19" s="61"/>
    </row>
    <row r="20" spans="1:6" ht="22" customHeight="1" x14ac:dyDescent="0.45">
      <c r="A20" s="58"/>
      <c r="B20" s="58"/>
      <c r="C20" s="58"/>
      <c r="D20" s="59">
        <v>0</v>
      </c>
      <c r="E20" s="59">
        <v>0</v>
      </c>
      <c r="F20" s="58"/>
    </row>
    <row r="21" spans="1:6" ht="22" customHeight="1" x14ac:dyDescent="0.45">
      <c r="A21" s="61"/>
      <c r="B21" s="61"/>
      <c r="C21" s="61"/>
      <c r="D21" s="62">
        <v>0</v>
      </c>
      <c r="E21" s="62">
        <v>0</v>
      </c>
      <c r="F21" s="61"/>
    </row>
    <row r="22" spans="1:6" ht="22" customHeight="1" x14ac:dyDescent="0.45">
      <c r="A22" s="58"/>
      <c r="B22" s="58"/>
      <c r="C22" s="58"/>
      <c r="D22" s="59">
        <v>0</v>
      </c>
      <c r="E22" s="59">
        <v>0</v>
      </c>
      <c r="F22" s="58"/>
    </row>
    <row r="23" spans="1:6" ht="24" customHeight="1" x14ac:dyDescent="0.45">
      <c r="A23" s="70" t="s">
        <v>88</v>
      </c>
      <c r="B23" s="70" t="s">
        <v>1</v>
      </c>
      <c r="C23" s="70"/>
      <c r="D23" s="71">
        <f>SUM(D17:D22)</f>
        <v>0</v>
      </c>
      <c r="E23" s="71">
        <f>SUM(E17:E22)</f>
        <v>0</v>
      </c>
      <c r="F23" s="70" t="s">
        <v>1</v>
      </c>
    </row>
    <row r="24" spans="1:6" ht="10" customHeight="1" x14ac:dyDescent="0.45">
      <c r="A24" s="4" t="s">
        <v>1</v>
      </c>
      <c r="B24" s="4"/>
      <c r="C24" s="4"/>
      <c r="D24" s="4"/>
      <c r="E24" s="4"/>
      <c r="F24" s="4"/>
    </row>
    <row r="25" spans="1:6" ht="26.05" customHeight="1" x14ac:dyDescent="0.45">
      <c r="A25" s="53" t="s">
        <v>89</v>
      </c>
      <c r="B25" s="53"/>
      <c r="C25" s="53"/>
      <c r="D25" s="53"/>
      <c r="E25" s="53"/>
      <c r="F25" s="53"/>
    </row>
    <row r="26" spans="1:6" ht="24" customHeight="1" x14ac:dyDescent="0.45">
      <c r="A26" s="54" t="s">
        <v>76</v>
      </c>
      <c r="B26" s="54" t="s">
        <v>90</v>
      </c>
      <c r="C26" s="54" t="s">
        <v>91</v>
      </c>
      <c r="D26" s="54" t="s">
        <v>92</v>
      </c>
      <c r="E26" s="54" t="s">
        <v>93</v>
      </c>
      <c r="F26" s="54" t="s">
        <v>94</v>
      </c>
    </row>
    <row r="27" spans="1:6" ht="22" customHeight="1" x14ac:dyDescent="0.45">
      <c r="A27" s="55"/>
      <c r="B27" s="55"/>
      <c r="C27" s="56">
        <v>0</v>
      </c>
      <c r="D27" s="56">
        <v>0</v>
      </c>
      <c r="E27" s="56">
        <v>0</v>
      </c>
      <c r="F27" s="72"/>
    </row>
    <row r="28" spans="1:6" ht="22" customHeight="1" x14ac:dyDescent="0.45">
      <c r="A28" s="58"/>
      <c r="B28" s="58"/>
      <c r="C28" s="59">
        <v>0</v>
      </c>
      <c r="D28" s="59">
        <v>0</v>
      </c>
      <c r="E28" s="59">
        <v>0</v>
      </c>
      <c r="F28" s="58"/>
    </row>
    <row r="29" spans="1:6" ht="22" customHeight="1" x14ac:dyDescent="0.45">
      <c r="A29" s="61"/>
      <c r="B29" s="61"/>
      <c r="C29" s="62">
        <v>0</v>
      </c>
      <c r="D29" s="62">
        <v>0</v>
      </c>
      <c r="E29" s="62">
        <v>0</v>
      </c>
      <c r="F29" s="61"/>
    </row>
    <row r="30" spans="1:6" ht="24" customHeight="1" x14ac:dyDescent="0.45">
      <c r="A30" s="64" t="s">
        <v>216</v>
      </c>
      <c r="B30" s="64" t="s">
        <v>1</v>
      </c>
      <c r="C30" s="65">
        <f>SUM(C27:C29)</f>
        <v>0</v>
      </c>
      <c r="D30" s="65">
        <f>SUM(D27:D29)</f>
        <v>0</v>
      </c>
      <c r="E30" s="65">
        <f>SUM(E27:E29)</f>
        <v>0</v>
      </c>
      <c r="F30" s="64" t="s">
        <v>1</v>
      </c>
    </row>
    <row r="31" spans="1:6" ht="10" customHeight="1" x14ac:dyDescent="0.45">
      <c r="A31" s="4" t="s">
        <v>1</v>
      </c>
      <c r="B31" s="4"/>
      <c r="C31" s="4"/>
      <c r="D31" s="4"/>
      <c r="E31" s="4"/>
      <c r="F31" s="4"/>
    </row>
    <row r="32" spans="1:6" ht="26.05" customHeight="1" x14ac:dyDescent="0.45">
      <c r="A32" s="66" t="s">
        <v>95</v>
      </c>
      <c r="B32" s="66"/>
      <c r="C32" s="66"/>
      <c r="D32" s="66"/>
      <c r="E32" s="66"/>
      <c r="F32" s="66"/>
    </row>
    <row r="33" spans="1:6" ht="24" customHeight="1" x14ac:dyDescent="0.45">
      <c r="A33" s="67" t="s">
        <v>96</v>
      </c>
      <c r="B33" s="67" t="s">
        <v>97</v>
      </c>
      <c r="C33" s="67" t="s">
        <v>98</v>
      </c>
      <c r="D33" s="67" t="s">
        <v>99</v>
      </c>
      <c r="E33" s="67" t="s">
        <v>100</v>
      </c>
      <c r="F33" s="67" t="s">
        <v>101</v>
      </c>
    </row>
    <row r="34" spans="1:6" ht="22" customHeight="1" x14ac:dyDescent="0.45">
      <c r="A34" s="73" t="s">
        <v>102</v>
      </c>
      <c r="B34" s="73"/>
      <c r="C34" s="73"/>
      <c r="D34" s="74">
        <v>0</v>
      </c>
      <c r="E34" s="75">
        <f t="shared" ref="E34:E44" si="0">D34*12</f>
        <v>0</v>
      </c>
      <c r="F34" s="73" t="s">
        <v>1</v>
      </c>
    </row>
    <row r="35" spans="1:6" ht="22" customHeight="1" x14ac:dyDescent="0.45">
      <c r="A35" s="61" t="s">
        <v>103</v>
      </c>
      <c r="B35" s="61"/>
      <c r="C35" s="61"/>
      <c r="D35" s="62">
        <v>0</v>
      </c>
      <c r="E35" s="76">
        <f t="shared" si="0"/>
        <v>0</v>
      </c>
      <c r="F35" s="61" t="s">
        <v>1</v>
      </c>
    </row>
    <row r="36" spans="1:6" ht="22" customHeight="1" x14ac:dyDescent="0.45">
      <c r="A36" s="58" t="s">
        <v>104</v>
      </c>
      <c r="B36" s="58"/>
      <c r="C36" s="58"/>
      <c r="D36" s="59">
        <v>0</v>
      </c>
      <c r="E36" s="77">
        <f t="shared" si="0"/>
        <v>0</v>
      </c>
      <c r="F36" s="58" t="s">
        <v>1</v>
      </c>
    </row>
    <row r="37" spans="1:6" ht="22" customHeight="1" x14ac:dyDescent="0.45">
      <c r="A37" s="61" t="s">
        <v>105</v>
      </c>
      <c r="B37" s="61"/>
      <c r="C37" s="61"/>
      <c r="D37" s="62">
        <v>0</v>
      </c>
      <c r="E37" s="76">
        <f t="shared" si="0"/>
        <v>0</v>
      </c>
      <c r="F37" s="61" t="s">
        <v>1</v>
      </c>
    </row>
    <row r="38" spans="1:6" ht="22" customHeight="1" x14ac:dyDescent="0.45">
      <c r="A38" s="58" t="s">
        <v>106</v>
      </c>
      <c r="B38" s="58"/>
      <c r="C38" s="58"/>
      <c r="D38" s="59">
        <v>0</v>
      </c>
      <c r="E38" s="77">
        <f t="shared" si="0"/>
        <v>0</v>
      </c>
      <c r="F38" s="58" t="s">
        <v>1</v>
      </c>
    </row>
    <row r="39" spans="1:6" ht="22" customHeight="1" x14ac:dyDescent="0.45">
      <c r="A39" s="61" t="s">
        <v>107</v>
      </c>
      <c r="B39" s="61"/>
      <c r="C39" s="61"/>
      <c r="D39" s="62">
        <v>0</v>
      </c>
      <c r="E39" s="76">
        <f t="shared" si="0"/>
        <v>0</v>
      </c>
      <c r="F39" s="61" t="s">
        <v>1</v>
      </c>
    </row>
    <row r="40" spans="1:6" ht="22" customHeight="1" x14ac:dyDescent="0.45">
      <c r="A40" s="58" t="s">
        <v>108</v>
      </c>
      <c r="B40" s="58"/>
      <c r="C40" s="58"/>
      <c r="D40" s="59">
        <v>0</v>
      </c>
      <c r="E40" s="77">
        <f t="shared" si="0"/>
        <v>0</v>
      </c>
      <c r="F40" s="58" t="s">
        <v>1</v>
      </c>
    </row>
    <row r="41" spans="1:6" ht="22" customHeight="1" x14ac:dyDescent="0.45">
      <c r="A41" s="61" t="s">
        <v>109</v>
      </c>
      <c r="B41" s="61"/>
      <c r="C41" s="61"/>
      <c r="D41" s="62">
        <v>0</v>
      </c>
      <c r="E41" s="76">
        <f t="shared" si="0"/>
        <v>0</v>
      </c>
      <c r="F41" s="61" t="s">
        <v>1</v>
      </c>
    </row>
    <row r="42" spans="1:6" ht="22" customHeight="1" x14ac:dyDescent="0.45">
      <c r="A42" s="58" t="s">
        <v>110</v>
      </c>
      <c r="B42" s="58"/>
      <c r="C42" s="58"/>
      <c r="D42" s="59">
        <v>0</v>
      </c>
      <c r="E42" s="77">
        <f t="shared" si="0"/>
        <v>0</v>
      </c>
      <c r="F42" s="58" t="s">
        <v>1</v>
      </c>
    </row>
    <row r="43" spans="1:6" ht="22" customHeight="1" x14ac:dyDescent="0.45">
      <c r="A43" s="61" t="s">
        <v>111</v>
      </c>
      <c r="B43" s="61"/>
      <c r="C43" s="61"/>
      <c r="D43" s="62">
        <v>0</v>
      </c>
      <c r="E43" s="76">
        <f t="shared" si="0"/>
        <v>0</v>
      </c>
      <c r="F43" s="61" t="s">
        <v>1</v>
      </c>
    </row>
    <row r="44" spans="1:6" ht="22" customHeight="1" x14ac:dyDescent="0.45">
      <c r="A44" s="58" t="s">
        <v>1</v>
      </c>
      <c r="B44" s="58"/>
      <c r="C44" s="58"/>
      <c r="D44" s="59">
        <v>0</v>
      </c>
      <c r="E44" s="77">
        <f t="shared" si="0"/>
        <v>0</v>
      </c>
      <c r="F44" s="58" t="s">
        <v>1</v>
      </c>
    </row>
    <row r="45" spans="1:6" ht="24" customHeight="1" x14ac:dyDescent="0.45">
      <c r="A45" s="70" t="s">
        <v>217</v>
      </c>
      <c r="B45" s="70" t="s">
        <v>1</v>
      </c>
      <c r="C45" s="70"/>
      <c r="D45" s="71">
        <f>SUM(D34:D44)</f>
        <v>0</v>
      </c>
      <c r="E45" s="71">
        <f>SUM(E34:E44)</f>
        <v>0</v>
      </c>
      <c r="F45" s="70" t="s">
        <v>1</v>
      </c>
    </row>
    <row r="46" spans="1:6" ht="10" customHeight="1" x14ac:dyDescent="0.45">
      <c r="A46" s="4" t="s">
        <v>1</v>
      </c>
      <c r="B46" s="4"/>
      <c r="C46" s="4"/>
      <c r="D46" s="4"/>
      <c r="E46" s="4"/>
      <c r="F46" s="4"/>
    </row>
    <row r="47" spans="1:6" ht="26.05" customHeight="1" x14ac:dyDescent="0.45">
      <c r="A47" s="53" t="s">
        <v>112</v>
      </c>
      <c r="B47" s="53"/>
      <c r="C47" s="53"/>
      <c r="D47" s="53"/>
      <c r="E47" s="53"/>
      <c r="F47" s="53"/>
    </row>
    <row r="48" spans="1:6" ht="24" customHeight="1" x14ac:dyDescent="0.45">
      <c r="A48" s="54" t="s">
        <v>76</v>
      </c>
      <c r="B48" s="54" t="s">
        <v>97</v>
      </c>
      <c r="C48" s="54" t="s">
        <v>98</v>
      </c>
      <c r="D48" s="54" t="s">
        <v>85</v>
      </c>
      <c r="E48" s="54" t="s">
        <v>99</v>
      </c>
      <c r="F48" s="54" t="s">
        <v>101</v>
      </c>
    </row>
    <row r="49" spans="1:6" ht="22" customHeight="1" x14ac:dyDescent="0.45">
      <c r="A49" s="78" t="s">
        <v>113</v>
      </c>
      <c r="B49" s="55"/>
      <c r="C49" s="55"/>
      <c r="D49" s="56">
        <v>0</v>
      </c>
      <c r="E49" s="56">
        <v>0</v>
      </c>
      <c r="F49" s="55"/>
    </row>
    <row r="50" spans="1:6" ht="22" customHeight="1" x14ac:dyDescent="0.45">
      <c r="A50" s="79" t="s">
        <v>114</v>
      </c>
      <c r="B50" s="58"/>
      <c r="C50" s="58"/>
      <c r="D50" s="59">
        <v>0</v>
      </c>
      <c r="E50" s="59">
        <v>0</v>
      </c>
      <c r="F50" s="58"/>
    </row>
    <row r="51" spans="1:6" ht="22" customHeight="1" x14ac:dyDescent="0.45">
      <c r="A51" s="80" t="s">
        <v>115</v>
      </c>
      <c r="B51" s="61"/>
      <c r="C51" s="61"/>
      <c r="D51" s="62">
        <v>0</v>
      </c>
      <c r="E51" s="62">
        <v>0</v>
      </c>
      <c r="F51" s="61"/>
    </row>
    <row r="52" spans="1:6" ht="22" customHeight="1" x14ac:dyDescent="0.45">
      <c r="A52" s="79" t="s">
        <v>116</v>
      </c>
      <c r="B52" s="58"/>
      <c r="C52" s="58"/>
      <c r="D52" s="59">
        <v>0</v>
      </c>
      <c r="E52" s="59">
        <v>0</v>
      </c>
      <c r="F52" s="58"/>
    </row>
    <row r="53" spans="1:6" ht="22" customHeight="1" x14ac:dyDescent="0.45">
      <c r="A53" s="80" t="s">
        <v>117</v>
      </c>
      <c r="B53" s="61"/>
      <c r="C53" s="61"/>
      <c r="D53" s="62">
        <v>0</v>
      </c>
      <c r="E53" s="62">
        <v>0</v>
      </c>
      <c r="F53" s="61"/>
    </row>
    <row r="54" spans="1:6" ht="22" customHeight="1" x14ac:dyDescent="0.45">
      <c r="A54" s="79" t="s">
        <v>118</v>
      </c>
      <c r="B54" s="58"/>
      <c r="C54" s="58"/>
      <c r="D54" s="59">
        <v>0</v>
      </c>
      <c r="E54" s="59">
        <v>0</v>
      </c>
      <c r="F54" s="58"/>
    </row>
    <row r="55" spans="1:6" ht="22" customHeight="1" x14ac:dyDescent="0.45">
      <c r="A55" s="80" t="s">
        <v>1</v>
      </c>
      <c r="B55" s="61"/>
      <c r="C55" s="61"/>
      <c r="D55" s="62">
        <v>0</v>
      </c>
      <c r="E55" s="62">
        <v>0</v>
      </c>
      <c r="F55" s="61"/>
    </row>
    <row r="56" spans="1:6" ht="24" customHeight="1" x14ac:dyDescent="0.45">
      <c r="A56" s="64" t="s">
        <v>218</v>
      </c>
      <c r="B56" s="64" t="s">
        <v>1</v>
      </c>
      <c r="C56" s="64"/>
      <c r="D56" s="65">
        <f>SUM(D49:D55)</f>
        <v>0</v>
      </c>
      <c r="E56" s="65">
        <f>SUM(E49:E55)</f>
        <v>0</v>
      </c>
      <c r="F56" s="64" t="s">
        <v>1</v>
      </c>
    </row>
    <row r="57" spans="1:6" ht="10" customHeight="1" x14ac:dyDescent="0.45">
      <c r="A57" s="4" t="s">
        <v>1</v>
      </c>
      <c r="B57" s="4"/>
      <c r="C57" s="4"/>
      <c r="D57" s="4"/>
      <c r="E57" s="4"/>
      <c r="F57" s="4"/>
    </row>
    <row r="58" spans="1:6" ht="26.05" customHeight="1" x14ac:dyDescent="0.45">
      <c r="A58" s="66" t="s">
        <v>119</v>
      </c>
      <c r="B58" s="66"/>
      <c r="C58" s="66"/>
      <c r="D58" s="66"/>
      <c r="E58" s="66"/>
      <c r="F58" s="66"/>
    </row>
    <row r="59" spans="1:6" ht="24" customHeight="1" x14ac:dyDescent="0.45">
      <c r="A59" s="67" t="s">
        <v>76</v>
      </c>
      <c r="B59" s="67" t="s">
        <v>120</v>
      </c>
      <c r="C59" s="67" t="s">
        <v>92</v>
      </c>
      <c r="D59" s="67" t="s">
        <v>93</v>
      </c>
      <c r="E59" s="67" t="s">
        <v>80</v>
      </c>
      <c r="F59" s="67" t="s">
        <v>121</v>
      </c>
    </row>
    <row r="60" spans="1:6" ht="22" customHeight="1" x14ac:dyDescent="0.45">
      <c r="A60" s="73"/>
      <c r="B60" s="73"/>
      <c r="C60" s="74">
        <v>0</v>
      </c>
      <c r="D60" s="74">
        <v>0</v>
      </c>
      <c r="E60" s="81">
        <v>0</v>
      </c>
      <c r="F60" s="82"/>
    </row>
    <row r="61" spans="1:6" ht="22" customHeight="1" x14ac:dyDescent="0.45">
      <c r="A61" s="61"/>
      <c r="B61" s="61"/>
      <c r="C61" s="62">
        <v>0</v>
      </c>
      <c r="D61" s="62">
        <v>0</v>
      </c>
      <c r="E61" s="63">
        <v>0</v>
      </c>
      <c r="F61" s="83"/>
    </row>
    <row r="62" spans="1:6" ht="22" customHeight="1" x14ac:dyDescent="0.45">
      <c r="A62" s="58"/>
      <c r="B62" s="58"/>
      <c r="C62" s="59">
        <v>0</v>
      </c>
      <c r="D62" s="59">
        <v>0</v>
      </c>
      <c r="E62" s="60">
        <v>0</v>
      </c>
      <c r="F62" s="58"/>
    </row>
    <row r="63" spans="1:6" ht="22" customHeight="1" x14ac:dyDescent="0.45">
      <c r="A63" s="61"/>
      <c r="B63" s="61"/>
      <c r="C63" s="62">
        <v>0</v>
      </c>
      <c r="D63" s="62">
        <v>0</v>
      </c>
      <c r="E63" s="63">
        <v>0</v>
      </c>
      <c r="F63" s="61"/>
    </row>
    <row r="64" spans="1:6" ht="22" customHeight="1" x14ac:dyDescent="0.45">
      <c r="A64" s="58"/>
      <c r="B64" s="58"/>
      <c r="C64" s="59">
        <v>0</v>
      </c>
      <c r="D64" s="59">
        <v>0</v>
      </c>
      <c r="E64" s="60">
        <v>0</v>
      </c>
      <c r="F64" s="58"/>
    </row>
    <row r="65" spans="1:6" ht="24" customHeight="1" x14ac:dyDescent="0.45">
      <c r="A65" s="70" t="s">
        <v>122</v>
      </c>
      <c r="B65" s="70"/>
      <c r="C65" s="71">
        <f>SUM(C60:C64)</f>
        <v>0</v>
      </c>
      <c r="D65" s="71">
        <f>SUM(D60:D64)</f>
        <v>0</v>
      </c>
      <c r="E65" s="70" t="s">
        <v>1</v>
      </c>
      <c r="F65" s="70" t="s">
        <v>1</v>
      </c>
    </row>
    <row r="66" spans="1:6" ht="10" customHeight="1" x14ac:dyDescent="0.45">
      <c r="A66" s="4" t="s">
        <v>1</v>
      </c>
      <c r="B66" s="4"/>
      <c r="C66" s="4"/>
      <c r="D66" s="4"/>
      <c r="E66" s="4"/>
      <c r="F66" s="4"/>
    </row>
    <row r="67" spans="1:6" ht="30" customHeight="1" x14ac:dyDescent="0.45">
      <c r="A67" s="84" t="s">
        <v>123</v>
      </c>
      <c r="B67" s="84"/>
      <c r="C67" s="84"/>
      <c r="D67" s="84"/>
      <c r="E67" s="84"/>
      <c r="F67" s="84"/>
    </row>
    <row r="68" spans="1:6" ht="22" customHeight="1" x14ac:dyDescent="0.45">
      <c r="A68" s="15" t="s">
        <v>124</v>
      </c>
      <c r="B68" s="85">
        <f>D13</f>
        <v>0</v>
      </c>
      <c r="C68" s="15"/>
      <c r="D68" s="15"/>
      <c r="E68" s="15"/>
      <c r="F68" s="15"/>
    </row>
    <row r="69" spans="1:6" ht="22" customHeight="1" x14ac:dyDescent="0.45">
      <c r="A69" s="4" t="s">
        <v>125</v>
      </c>
      <c r="B69" s="86">
        <f>D23</f>
        <v>0</v>
      </c>
      <c r="C69" s="4"/>
      <c r="D69" s="4"/>
      <c r="E69" s="4"/>
      <c r="F69" s="4"/>
    </row>
    <row r="70" spans="1:6" ht="22" customHeight="1" x14ac:dyDescent="0.45">
      <c r="A70" s="15" t="s">
        <v>126</v>
      </c>
      <c r="B70" s="85">
        <f>C30</f>
        <v>0</v>
      </c>
      <c r="C70" s="15"/>
      <c r="D70" s="15"/>
      <c r="E70" s="15"/>
      <c r="F70" s="15"/>
    </row>
    <row r="71" spans="1:6" ht="22" customHeight="1" x14ac:dyDescent="0.45">
      <c r="A71" s="4" t="s">
        <v>127</v>
      </c>
      <c r="B71" s="86">
        <f>D56</f>
        <v>0</v>
      </c>
      <c r="C71" s="4"/>
      <c r="D71" s="4"/>
      <c r="E71" s="4"/>
      <c r="F71" s="4"/>
    </row>
    <row r="72" spans="1:6" ht="24" customHeight="1" x14ac:dyDescent="0.45">
      <c r="A72" s="87" t="s">
        <v>128</v>
      </c>
      <c r="B72" s="88">
        <f>IFERROR(SUM(B68:B71),0)</f>
        <v>0</v>
      </c>
      <c r="C72" s="87"/>
      <c r="D72" s="87"/>
      <c r="E72" s="87"/>
      <c r="F72" s="87"/>
    </row>
    <row r="73" spans="1:6" ht="10" customHeight="1" x14ac:dyDescent="0.45">
      <c r="A73" s="4" t="s">
        <v>1</v>
      </c>
      <c r="B73" s="86"/>
      <c r="C73" s="4"/>
      <c r="D73" s="4"/>
      <c r="E73" s="4"/>
      <c r="F73" s="4"/>
    </row>
    <row r="74" spans="1:6" ht="22" customHeight="1" x14ac:dyDescent="0.45">
      <c r="A74" s="18" t="s">
        <v>129</v>
      </c>
      <c r="B74" s="89">
        <f>D30</f>
        <v>0</v>
      </c>
      <c r="C74" s="18"/>
      <c r="D74" s="18"/>
      <c r="E74" s="18"/>
      <c r="F74" s="18"/>
    </row>
    <row r="75" spans="1:6" ht="22" customHeight="1" x14ac:dyDescent="0.45">
      <c r="A75" s="18" t="s">
        <v>130</v>
      </c>
      <c r="B75" s="89">
        <f>C65</f>
        <v>0</v>
      </c>
      <c r="C75" s="18"/>
      <c r="D75" s="18"/>
      <c r="E75" s="18"/>
      <c r="F75" s="18"/>
    </row>
    <row r="76" spans="1:6" ht="24" customHeight="1" x14ac:dyDescent="0.45">
      <c r="A76" s="90" t="s">
        <v>131</v>
      </c>
      <c r="B76" s="91">
        <f>IFERROR(B74+B75,0)</f>
        <v>0</v>
      </c>
      <c r="C76" s="90"/>
      <c r="D76" s="90"/>
      <c r="E76" s="90"/>
      <c r="F76" s="90"/>
    </row>
    <row r="77" spans="1:6" ht="10" customHeight="1" thickBot="1" x14ac:dyDescent="0.5">
      <c r="A77" s="4" t="s">
        <v>1</v>
      </c>
      <c r="B77" s="86"/>
      <c r="C77" s="4"/>
      <c r="D77" s="4"/>
      <c r="E77" s="4"/>
      <c r="F77" s="4"/>
    </row>
    <row r="78" spans="1:6" ht="30" customHeight="1" thickBot="1" x14ac:dyDescent="0.5">
      <c r="A78" s="92" t="s">
        <v>132</v>
      </c>
      <c r="B78" s="93">
        <f>IFERROR(B72-B76,0)</f>
        <v>0</v>
      </c>
      <c r="C78" s="92"/>
      <c r="D78" s="92"/>
      <c r="E78" s="92"/>
      <c r="F78" s="92"/>
    </row>
  </sheetData>
  <sheetProtection sheet="1" objects="1" scenarios="1"/>
  <mergeCells count="1">
    <mergeCell ref="A1:F1"/>
  </mergeCells>
  <conditionalFormatting sqref="B78">
    <cfRule type="cellIs" dxfId="4" priority="1" operator="lessThan">
      <formula>0</formula>
    </cfRule>
  </conditionalFormatting>
  <dataValidations count="33">
    <dataValidation type="decimal" allowBlank="1" showInputMessage="1" showErrorMessage="1" errorTitle="Ungültige Eingabe" error="Bitte eine Zahl eingeben. Negative Werte sind erlaubt (z.B. Kreditkarte)." promptTitle="🏦 Kontostand" prompt="Aktuellen Stand in € eingeben. Negativ bei Kreditkarte erlaubt." sqref="D5:D12" xr:uid="{D9171CA4-DDD3-4C5D-8045-E3E4F92CD1F7}">
      <formula1>-999999</formula1>
      <formula2>9999999</formula2>
    </dataValidation>
    <dataValidation type="decimal" allowBlank="1" showInputMessage="1" showErrorMessage="1" errorTitle="Ungültiger Zinssatz" error="Bitte als Dezimalzahl eingeben: z.B. 0,025 für 2,5%. Nicht 2,5 eingeben!" promptTitle="📊 Zinssatz" prompt="Als Dezimalzahl: 0,025 = 2,5%. Nicht 2,5 eingeben!" sqref="E5:E12" xr:uid="{1A79FABB-B72A-4C7B-9044-4CF0679D9C08}">
      <formula1>0</formula1>
      <formula2>1</formula2>
    </dataValidation>
    <dataValidation type="decimal" allowBlank="1" showInputMessage="1" showErrorMessage="1" errorTitle="Ungültig" error="Bitte positiven Betrag eingeben." promptTitle="📈 Depotwert" prompt="Aktueller Wert in €" sqref="D17:D22" xr:uid="{BF2495EF-6FFA-43E0-822C-24869EC6B1A2}">
      <formula1>0</formula1>
      <formula2>99999999</formula2>
    </dataValidation>
    <dataValidation type="decimal" allowBlank="1" showInputMessage="1" showErrorMessage="1" errorTitle="Ungültig" error="Bitte positive Sparrate eingeben." promptTitle="📈 Sparrate" prompt="Monatliche Sparrate in €" sqref="E17:E22" xr:uid="{90D42E64-C939-4F99-8BDB-5908AE2C9526}">
      <formula1>0</formula1>
      <formula2>99999</formula2>
    </dataValidation>
    <dataValidation type="decimal" allowBlank="1" showInputMessage="1" showErrorMessage="1" errorTitle="Ungültig" error="Bitte positiven Betrag eingeben." promptTitle="🏠 Wert" prompt="Kaufpreis oder aktueller Marktwert in €" sqref="C27:C29" xr:uid="{85A0CF44-B0BE-447F-A631-7376ECB8566C}">
      <formula1>0</formula1>
      <formula2>99999999</formula2>
    </dataValidation>
    <dataValidation type="decimal" allowBlank="1" showInputMessage="1" showErrorMessage="1" errorTitle="Ungültig" error="Bitte positiven Betrag eingeben." promptTitle="🏠 Restschuld" prompt="Aktuelle Restschuld in €" sqref="D27:D29" xr:uid="{3AFB08EF-85DE-422B-9220-EC5A3D7B9A21}">
      <formula1>0</formula1>
      <formula2>99999999</formula2>
    </dataValidation>
    <dataValidation type="decimal" allowBlank="1" showInputMessage="1" showErrorMessage="1" errorTitle="Ungültig" error="Bitte positiven Betrag eingeben." promptTitle="🏠 Rate" prompt="Monatliche Kreditrate in €" sqref="E27:E29" xr:uid="{CF595B2B-7857-4005-A12E-8CF84364B680}">
      <formula1>0</formula1>
      <formula2>99999999</formula2>
    </dataValidation>
    <dataValidation type="decimal" allowBlank="1" showInputMessage="1" showErrorMessage="1" errorTitle="Ungültig" error="Bitte monatlichen Beitrag als positive Zahl eingeben." promptTitle="🛡️ Beitrag" prompt="Monatlicher Beitrag in €" sqref="D34:D44" xr:uid="{2F96D316-F598-43E6-A424-08CD3BA8896B}">
      <formula1>0</formula1>
      <formula2>99999</formula2>
    </dataValidation>
    <dataValidation type="decimal" allowBlank="1" showInputMessage="1" showErrorMessage="1" errorTitle="Ungültig" error="Bitte positiven Wert eingeben." promptTitle="💰 Wert" prompt="Aktueller Vertragswert in €" sqref="D49:D55" xr:uid="{282E731C-89B9-4D4E-9968-46FF423EC52B}">
      <formula1>0</formula1>
      <formula2>99999999</formula2>
    </dataValidation>
    <dataValidation type="decimal" allowBlank="1" showInputMessage="1" showErrorMessage="1" errorTitle="Ungültig" error="Bitte positiven Beitrag eingeben." promptTitle="💰 Beitrag" prompt="Monatlicher Eigenbeitrag in €" sqref="E49:E55" xr:uid="{6C59FB2E-6A4E-49D3-9900-80E15A5EE5B7}">
      <formula1>0</formula1>
      <formula2>99999</formula2>
    </dataValidation>
    <dataValidation type="decimal" allowBlank="1" showInputMessage="1" showErrorMessage="1" errorTitle="Ungültig" error="Restschuld als positive Zahl eingeben." promptTitle="💳 Restschuld" prompt="Aktuelle Restschuld in €" sqref="C60:C64" xr:uid="{D55FE96D-E1B5-45EB-83A8-81E836EF0CF7}">
      <formula1>0</formula1>
      <formula2>99999999</formula2>
    </dataValidation>
    <dataValidation type="decimal" allowBlank="1" showInputMessage="1" showErrorMessage="1" errorTitle="Ungültig" error="Monatsrate als positive Zahl eingeben." promptTitle="💳 Rate" prompt="Monatliche Rate in €" sqref="D60:D64" xr:uid="{0B5B55E6-FB77-4A87-A539-255A8DA527C5}">
      <formula1>0</formula1>
      <formula2>99999</formula2>
    </dataValidation>
    <dataValidation type="decimal" allowBlank="1" showInputMessage="1" showErrorMessage="1" errorTitle="Ungültiger Zinssatz" error="Dezimalzahl eingeben: 0,039 = 3,9%" promptTitle="💳 Zinssatz" prompt="Als Dezimalzahl: 0,039 = 3,9%" sqref="E60:E64" xr:uid="{EE576EAC-85D4-4CE2-A4D2-91942C6E8334}">
      <formula1>0</formula1>
      <formula2>1</formula2>
    </dataValidation>
    <dataValidation allowBlank="1" showInputMessage="1" showErrorMessage="1" promptTitle="🏦 Konto" prompt="Name des Kontos (z.B. Girokonto gemeinsam)" sqref="A5 A6 A7 A8 A9 A10 A11 A12" xr:uid="{7E5E14A8-68F4-4CFC-983D-6A7B75776015}"/>
    <dataValidation allowBlank="1" showInputMessage="1" showErrorMessage="1" promptTitle="🏦 Bank" prompt="Name der Bank (z.B. Sparkasse, ING, DKB)" sqref="B5 B6 B7 B8 B9 B10 B11 B12" xr:uid="{D69EB612-8838-45C8-93E9-E9609AC0CE2D}"/>
    <dataValidation allowBlank="1" showInputMessage="1" showErrorMessage="1" promptTitle="🏦 IBAN" prompt="Kontonummer oder IBAN" sqref="C5 C6 C7 C8 C9 C10 C11 C12" xr:uid="{4FA8DBE4-9D7F-4A29-BDD9-7B7746B19B91}"/>
    <dataValidation allowBlank="1" showInputMessage="1" showErrorMessage="1" promptTitle="📝 Notiz" prompt="Zweck oder Notiz (z.B. Haushaltskonto, Notgroschen)" sqref="F5 F6 F7 F8 F9 F10 F11 F12" xr:uid="{87DDA62A-B1C9-4061-AB35-3A33664F74D2}"/>
    <dataValidation allowBlank="1" showInputMessage="1" showErrorMessage="1" promptTitle="📈 Depot" prompt="Name des Depots" sqref="A17 A18 A19 A20 A21 A22" xr:uid="{76DDE6FD-3D96-48F8-A6AC-2FFA738507CD}"/>
    <dataValidation allowBlank="1" showInputMessage="1" showErrorMessage="1" promptTitle="📈 Anbieter" prompt="Bank oder Broker" sqref="B17 B18 B19 B20 B21 B22" xr:uid="{6CCE30DA-A7E1-48BF-BF92-5088900F562E}"/>
    <dataValidation allowBlank="1" showInputMessage="1" showErrorMessage="1" promptTitle="📈 Depot-Nr." prompt="Depotnummer" sqref="C17 C18 C19 C20 C21 C22" xr:uid="{A209EA22-D55A-4839-98D5-4970451141A8}"/>
    <dataValidation allowBlank="1" showInputMessage="1" showErrorMessage="1" promptTitle="📝 Strategie" prompt="z.B. 70/30 World/EM, Einzelaktien" sqref="F17 F18 F19 F20 F21 F22" xr:uid="{D7A8941A-D1F9-44E0-83E1-49EF7D8E98A1}"/>
    <dataValidation allowBlank="1" showInputMessage="1" showErrorMessage="1" promptTitle="🏠 Immobilie" prompt="Bezeichnung (z.B. ETW Köln)" sqref="A27 A28 A29" xr:uid="{93F39E61-025F-4423-9D8A-DD480AFD561C}"/>
    <dataValidation allowBlank="1" showInputMessage="1" showErrorMessage="1" promptTitle="🏠 Adresse" prompt="Straße und Ort" sqref="B27 B28 B29" xr:uid="{F50436E7-B10E-4743-8C38-B5E031FB2228}"/>
    <dataValidation allowBlank="1" showInputMessage="1" showErrorMessage="1" promptTitle="🏠 Zinsbindung" prompt="Ende der Zinsbindung (z.B. 12/2032)" sqref="F27 F28 F29" xr:uid="{6F654C5C-FB52-4DB1-A027-362833DE6C3A}"/>
    <dataValidation allowBlank="1" showInputMessage="1" showErrorMessage="1" promptTitle="🛡️ Anbieter" prompt="Versicherungsgesellschaft" sqref="B34 B35 B36 B37 B38 B39 B40 B41 B42 B43 B44" xr:uid="{3F570458-42CE-4734-9EF2-B6C60C4ABA7F}"/>
    <dataValidation allowBlank="1" showInputMessage="1" showErrorMessage="1" promptTitle="🛡️ Vertragsnr." prompt="Vertragsnummer" sqref="C34 C35 C36 C37 C38 C39 C40 C41 C42 C43 C44" xr:uid="{673DBA98-EAE8-4133-8C46-EA94D24F6567}"/>
    <dataValidation allowBlank="1" showInputMessage="1" showErrorMessage="1" promptTitle="📝 Notiz" prompt="Zusätzliche Infos" sqref="F34 F35 F36 F37 F38 F39 F40 F41 F42 F43 F44" xr:uid="{0AD5FE6F-08BF-428F-B3FF-564A2EB40172}"/>
    <dataValidation allowBlank="1" showInputMessage="1" showErrorMessage="1" promptTitle="🏦 Anbieter" prompt="Versicherer oder Träger" sqref="B49 B50 B51 B52 B53 B54 B55" xr:uid="{81ECE5BA-8052-49DA-BCC2-85F3D07AA7D1}"/>
    <dataValidation allowBlank="1" showInputMessage="1" showErrorMessage="1" promptTitle="📋 Vertragsnr." prompt="Vertragsnummer" sqref="C49 C50 C51 C52 C53 C54 C55" xr:uid="{31B1A70B-31EB-47A9-A3C5-E176A0164629}"/>
    <dataValidation allowBlank="1" showInputMessage="1" showErrorMessage="1" promptTitle="📝 Notiz" prompt="z.B. AG-Zuschuss, beitragsfrei seit..." sqref="F49 F50 F51 F52 F53 F54 F55" xr:uid="{008F5586-4C7F-4808-9DD5-2E5E1F7A7B81}"/>
    <dataValidation allowBlank="1" showInputMessage="1" showErrorMessage="1" promptTitle="💳 Kredit" prompt="Bezeichnung (z.B. Immobilienkredit)" sqref="A60 A61 A62 A63 A64" xr:uid="{D7D28F66-E1CB-4973-B450-DA280AC02B62}"/>
    <dataValidation allowBlank="1" showInputMessage="1" showErrorMessage="1" promptTitle="💳 Gläubiger" prompt="Bank oder Kreditgeber" sqref="B60 B61 B62 B63 B64" xr:uid="{0290C1B4-8A9A-4E41-A921-28C96092A8AC}"/>
    <dataValidation allowBlank="1" showInputMessage="1" showErrorMessage="1" promptTitle="💳 Laufzeit" prompt="Laufzeit bis (z.B. 06/2026)" sqref="F60 F61 F62 F63 F64" xr:uid="{73600996-5E69-4A27-A942-13ED4166BAF3}"/>
  </dataValidations>
  <pageMargins left="0.7" right="0.7" top="0.78740157499999996" bottom="0.78740157499999996" header="0.3" footer="0.3"/>
  <pageSetup paperSize="0" orientation="portrait" horizontalDpi="0" verticalDpi="0" copies="0"/>
  <ignoredErrors>
    <ignoredError sqref="A2:F4 A1 A24:F26 A14:F16 A31:F33 A46:F48 E34:F34 E35:F35 E36:F36 E37:F37 E38:F38 E39:F39 E40:F40 E41:F41 E42:F42 E43:F43 A57:F59 A66:F71 A44 E44:F44 A55 A73:F75 A72 C72:F72 A77:F77 A76 C76:F76 A78 C78:F78 B13 B23 B30:F30 B45 B56 C65:F65 D13:F13 D23:F23 D45:F45 D56:F5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B2B2B"/>
  </sheetPr>
  <dimension ref="A1:D29"/>
  <sheetViews>
    <sheetView showRowColHeaders="0" zoomScaleNormal="100" workbookViewId="0">
      <selection sqref="A1:N1"/>
    </sheetView>
  </sheetViews>
  <sheetFormatPr baseColWidth="10" defaultRowHeight="15.9" x14ac:dyDescent="0.45"/>
  <cols>
    <col min="1" max="1" width="41.640625" customWidth="1"/>
    <col min="2" max="2" width="58.35546875" customWidth="1"/>
    <col min="3" max="3" width="20" customWidth="1"/>
    <col min="4" max="4" width="15" customWidth="1"/>
  </cols>
  <sheetData>
    <row r="1" spans="1:4" ht="44.05" customHeight="1" x14ac:dyDescent="0.45">
      <c r="A1" s="150" t="s">
        <v>133</v>
      </c>
      <c r="B1" s="150"/>
      <c r="C1" s="150"/>
      <c r="D1" s="150"/>
    </row>
    <row r="2" spans="1:4" ht="10" customHeight="1" x14ac:dyDescent="0.6">
      <c r="A2" s="1" t="s">
        <v>1</v>
      </c>
      <c r="B2" s="1"/>
      <c r="C2" s="1"/>
      <c r="D2" s="1"/>
    </row>
    <row r="3" spans="1:4" ht="26.05" customHeight="1" x14ac:dyDescent="0.45">
      <c r="A3" s="53" t="s">
        <v>134</v>
      </c>
      <c r="B3" s="53" t="s">
        <v>1</v>
      </c>
      <c r="C3" s="94" t="s">
        <v>135</v>
      </c>
      <c r="D3" s="94"/>
    </row>
    <row r="4" spans="1:4" ht="22" customHeight="1" x14ac:dyDescent="0.45">
      <c r="A4" s="95" t="s">
        <v>136</v>
      </c>
      <c r="B4" s="15" t="s">
        <v>1</v>
      </c>
      <c r="C4" s="96">
        <f>'Einnahmen &amp; Ausgaben'!O12</f>
        <v>0</v>
      </c>
      <c r="D4" s="15"/>
    </row>
    <row r="5" spans="1:4" ht="22" customHeight="1" x14ac:dyDescent="0.45">
      <c r="A5" s="54" t="s">
        <v>137</v>
      </c>
      <c r="B5" s="18" t="s">
        <v>1</v>
      </c>
      <c r="C5" s="97">
        <f>'Einnahmen &amp; Ausgaben'!O105</f>
        <v>0</v>
      </c>
      <c r="D5" s="18"/>
    </row>
    <row r="6" spans="1:4" ht="22" customHeight="1" x14ac:dyDescent="0.45">
      <c r="A6" s="95" t="s">
        <v>138</v>
      </c>
      <c r="B6" s="15" t="s">
        <v>1</v>
      </c>
      <c r="C6" s="96">
        <f>'Einnahmen &amp; Ausgaben'!O106</f>
        <v>0</v>
      </c>
      <c r="D6" s="15"/>
    </row>
    <row r="7" spans="1:4" ht="24" customHeight="1" x14ac:dyDescent="0.45">
      <c r="A7" s="98" t="s">
        <v>139</v>
      </c>
      <c r="B7" s="98" t="s">
        <v>1</v>
      </c>
      <c r="C7" s="99">
        <f>'Einnahmen &amp; Ausgaben'!O109</f>
        <v>0</v>
      </c>
      <c r="D7" s="98"/>
    </row>
    <row r="8" spans="1:4" ht="10" customHeight="1" x14ac:dyDescent="0.45">
      <c r="A8" s="4" t="s">
        <v>1</v>
      </c>
      <c r="B8" s="4"/>
      <c r="C8" s="34"/>
      <c r="D8" s="4"/>
    </row>
    <row r="9" spans="1:4" ht="26.05" customHeight="1" x14ac:dyDescent="0.45">
      <c r="A9" s="66" t="s">
        <v>140</v>
      </c>
      <c r="B9" s="66"/>
      <c r="C9" s="100"/>
      <c r="D9" s="66"/>
    </row>
    <row r="10" spans="1:4" ht="22" customHeight="1" x14ac:dyDescent="0.45">
      <c r="A10" s="2" t="s">
        <v>73</v>
      </c>
      <c r="B10" s="15" t="s">
        <v>1</v>
      </c>
      <c r="C10" s="101">
        <f>IFERROR(IF(C4=0,0,C6/C4),0)</f>
        <v>0</v>
      </c>
      <c r="D10" s="15"/>
    </row>
    <row r="11" spans="1:4" ht="22" customHeight="1" x14ac:dyDescent="0.45">
      <c r="A11" s="3" t="s">
        <v>141</v>
      </c>
      <c r="B11" s="18" t="s">
        <v>1</v>
      </c>
      <c r="C11" s="52">
        <f>IFERROR(IF(C4=0,0,C5/C4),0)</f>
        <v>0</v>
      </c>
      <c r="D11" s="18"/>
    </row>
    <row r="12" spans="1:4" ht="22" customHeight="1" x14ac:dyDescent="0.45">
      <c r="A12" s="2" t="s">
        <v>142</v>
      </c>
      <c r="B12" s="15" t="s">
        <v>1</v>
      </c>
      <c r="C12" s="102">
        <f>IFERROR(C5*3,0)</f>
        <v>0</v>
      </c>
      <c r="D12" s="15"/>
    </row>
    <row r="13" spans="1:4" ht="22" customHeight="1" x14ac:dyDescent="0.45">
      <c r="A13" s="3" t="s">
        <v>143</v>
      </c>
      <c r="B13" s="18" t="s">
        <v>1</v>
      </c>
      <c r="C13" s="103">
        <f>IFERROR(C5*6,0)</f>
        <v>0</v>
      </c>
      <c r="D13" s="18"/>
    </row>
    <row r="14" spans="1:4" ht="10" customHeight="1" x14ac:dyDescent="0.45">
      <c r="A14" s="4" t="s">
        <v>1</v>
      </c>
      <c r="B14" s="4"/>
      <c r="C14" s="34"/>
      <c r="D14" s="4"/>
    </row>
    <row r="15" spans="1:4" ht="26.05" customHeight="1" x14ac:dyDescent="0.45">
      <c r="A15" s="104" t="s">
        <v>144</v>
      </c>
      <c r="B15" s="104"/>
      <c r="C15" s="105"/>
      <c r="D15" s="104"/>
    </row>
    <row r="16" spans="1:4" ht="22" customHeight="1" x14ac:dyDescent="0.45">
      <c r="A16" s="106" t="s">
        <v>145</v>
      </c>
      <c r="B16" s="106" t="s">
        <v>1</v>
      </c>
      <c r="C16" s="107">
        <f>Finanzübersicht!B78</f>
        <v>0</v>
      </c>
      <c r="D16" s="106"/>
    </row>
    <row r="17" spans="1:4" ht="10" customHeight="1" x14ac:dyDescent="0.45">
      <c r="A17" s="4" t="s">
        <v>1</v>
      </c>
      <c r="B17" s="4"/>
      <c r="C17" s="4"/>
      <c r="D17" s="4"/>
    </row>
    <row r="18" spans="1:4" ht="26.05" customHeight="1" x14ac:dyDescent="0.45">
      <c r="A18" s="53" t="s">
        <v>146</v>
      </c>
      <c r="B18" s="53" t="s">
        <v>1</v>
      </c>
      <c r="C18" s="53" t="s">
        <v>16</v>
      </c>
      <c r="D18" s="53" t="s">
        <v>147</v>
      </c>
    </row>
    <row r="19" spans="1:4" ht="22" customHeight="1" x14ac:dyDescent="0.45">
      <c r="A19" s="108" t="s">
        <v>148</v>
      </c>
      <c r="B19" s="109" t="s">
        <v>1</v>
      </c>
      <c r="C19" s="110">
        <f>'Einnahmen &amp; Ausgaben'!O28</f>
        <v>0</v>
      </c>
      <c r="D19" s="111">
        <f>IFERROR(IF(C5=0,0,C19/C5),0)</f>
        <v>0</v>
      </c>
    </row>
    <row r="20" spans="1:4" ht="22" customHeight="1" x14ac:dyDescent="0.45">
      <c r="A20" s="112" t="s">
        <v>149</v>
      </c>
      <c r="B20" s="113" t="s">
        <v>1</v>
      </c>
      <c r="C20" s="114">
        <f>'Einnahmen &amp; Ausgaben'!O43</f>
        <v>0</v>
      </c>
      <c r="D20" s="115">
        <f>IFERROR(IF(C5=0,0,C20/C5),0)</f>
        <v>0</v>
      </c>
    </row>
    <row r="21" spans="1:4" ht="22" customHeight="1" x14ac:dyDescent="0.45">
      <c r="A21" s="116" t="s">
        <v>150</v>
      </c>
      <c r="B21" s="117" t="s">
        <v>1</v>
      </c>
      <c r="C21" s="118">
        <f>'Einnahmen &amp; Ausgaben'!O58</f>
        <v>0</v>
      </c>
      <c r="D21" s="119">
        <f>IFERROR(IF(C5=0,0,C21/C5),0)</f>
        <v>0</v>
      </c>
    </row>
    <row r="22" spans="1:4" ht="22" customHeight="1" x14ac:dyDescent="0.45">
      <c r="A22" s="112" t="s">
        <v>151</v>
      </c>
      <c r="B22" s="113" t="s">
        <v>1</v>
      </c>
      <c r="C22" s="114">
        <f>'Einnahmen &amp; Ausgaben'!O73</f>
        <v>0</v>
      </c>
      <c r="D22" s="115">
        <f>IFERROR(IF(C5=0,0,C22/C5),0)</f>
        <v>0</v>
      </c>
    </row>
    <row r="23" spans="1:4" ht="22" customHeight="1" x14ac:dyDescent="0.45">
      <c r="A23" s="120" t="s">
        <v>152</v>
      </c>
      <c r="B23" s="121" t="s">
        <v>1</v>
      </c>
      <c r="C23" s="122">
        <f>'Einnahmen &amp; Ausgaben'!O88</f>
        <v>0</v>
      </c>
      <c r="D23" s="123">
        <f>IFERROR(IF(C5=0,0,C23/C5),0)</f>
        <v>0</v>
      </c>
    </row>
    <row r="24" spans="1:4" ht="10" customHeight="1" x14ac:dyDescent="0.45">
      <c r="A24" s="4" t="s">
        <v>1</v>
      </c>
      <c r="B24" s="4"/>
      <c r="C24" s="4"/>
      <c r="D24" s="4"/>
    </row>
    <row r="25" spans="1:4" ht="26.05" customHeight="1" x14ac:dyDescent="0.45">
      <c r="A25" s="66" t="s">
        <v>153</v>
      </c>
      <c r="B25" s="66"/>
      <c r="C25" s="66"/>
      <c r="D25" s="66"/>
    </row>
    <row r="26" spans="1:4" ht="30" customHeight="1" x14ac:dyDescent="0.45">
      <c r="A26" s="124" t="s">
        <v>157</v>
      </c>
      <c r="B26" s="125" t="s">
        <v>154</v>
      </c>
      <c r="C26" s="126"/>
      <c r="D26" s="126"/>
    </row>
    <row r="27" spans="1:4" ht="30" customHeight="1" x14ac:dyDescent="0.45">
      <c r="A27" s="127" t="s">
        <v>157</v>
      </c>
      <c r="B27" s="151" t="s">
        <v>155</v>
      </c>
      <c r="C27" s="151"/>
      <c r="D27" s="151"/>
    </row>
    <row r="28" spans="1:4" ht="30" customHeight="1" x14ac:dyDescent="0.45">
      <c r="A28" s="124" t="s">
        <v>157</v>
      </c>
      <c r="B28" s="152" t="s">
        <v>156</v>
      </c>
      <c r="C28" s="152"/>
      <c r="D28" s="152"/>
    </row>
    <row r="29" spans="1:4" ht="30" customHeight="1" x14ac:dyDescent="0.45">
      <c r="A29" s="127" t="s">
        <v>157</v>
      </c>
      <c r="B29" s="151" t="s">
        <v>158</v>
      </c>
      <c r="C29" s="151"/>
      <c r="D29" s="151"/>
    </row>
  </sheetData>
  <sheetProtection sheet="1" objects="1" scenarios="1"/>
  <mergeCells count="4">
    <mergeCell ref="A1:D1"/>
    <mergeCell ref="B27:D27"/>
    <mergeCell ref="B28:D28"/>
    <mergeCell ref="B29:D29"/>
  </mergeCells>
  <conditionalFormatting sqref="C7">
    <cfRule type="cellIs" dxfId="3" priority="4" operator="lessThan">
      <formula>0</formula>
    </cfRule>
  </conditionalFormatting>
  <conditionalFormatting sqref="C10">
    <cfRule type="cellIs" dxfId="2" priority="1" operator="lessThan">
      <formula>0.1</formula>
    </cfRule>
    <cfRule type="cellIs" dxfId="1" priority="2" operator="greaterThanOrEqual">
      <formula>0.1</formula>
    </cfRule>
  </conditionalFormatting>
  <conditionalFormatting sqref="C11">
    <cfRule type="cellIs" dxfId="0" priority="3" operator="greaterThan">
      <formula>0.8</formula>
    </cfRule>
  </conditionalFormatting>
  <pageMargins left="0.7" right="0.7" top="0.78740157499999996" bottom="0.78740157499999996" header="0.3" footer="0.3"/>
  <pageSetup paperSize="0" orientation="portrait" horizontalDpi="0" verticalDpi="0" copies="0"/>
  <ignoredErrors>
    <ignoredError sqref="A2:D4 A8:D9 A5:B5 D5 A6:B6 D6 A7:B7 D7 A17:D18 A16:B16 D16 A24:D25 A19:B19 A20:B20 A21:B21 A22:B22 A23:B23 A1 B26 A14:D15 A10:B10 D10 A11:B11 D11 A12:B12 D12 A13:B13 D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E9FDE-19DB-4D80-8674-8AF84AE456BC}">
  <sheetPr>
    <tabColor rgb="FFC9A227"/>
  </sheetPr>
  <dimension ref="A1:AB60"/>
  <sheetViews>
    <sheetView showGridLines="0" showRowColHeaders="0" zoomScaleNormal="100" workbookViewId="0">
      <selection sqref="A1:N1"/>
    </sheetView>
  </sheetViews>
  <sheetFormatPr baseColWidth="10" defaultRowHeight="15.9" outlineLevelCol="1" x14ac:dyDescent="0.45"/>
  <cols>
    <col min="1" max="1" width="26.640625" customWidth="1"/>
    <col min="2" max="13" width="11.35546875" customWidth="1"/>
    <col min="16" max="28" width="10.85546875" outlineLevel="1"/>
  </cols>
  <sheetData>
    <row r="1" spans="1:28" ht="22" customHeight="1" x14ac:dyDescent="0.65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"/>
      <c r="P1" s="128"/>
      <c r="Q1" s="128" t="s">
        <v>3</v>
      </c>
      <c r="R1" s="128" t="s">
        <v>4</v>
      </c>
      <c r="S1" s="128" t="s">
        <v>5</v>
      </c>
      <c r="T1" s="128" t="s">
        <v>6</v>
      </c>
      <c r="U1" s="128" t="s">
        <v>7</v>
      </c>
      <c r="V1" s="128" t="s">
        <v>8</v>
      </c>
      <c r="W1" s="129" t="s">
        <v>9</v>
      </c>
      <c r="X1" s="129" t="s">
        <v>10</v>
      </c>
      <c r="Y1" s="129" t="s">
        <v>11</v>
      </c>
      <c r="Z1" s="129" t="s">
        <v>12</v>
      </c>
      <c r="AA1" s="129" t="s">
        <v>13</v>
      </c>
      <c r="AB1" s="129" t="s">
        <v>14</v>
      </c>
    </row>
    <row r="2" spans="1:28" ht="22" customHeigh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 t="s">
        <v>159</v>
      </c>
      <c r="Q2" s="130">
        <f>'Einnahmen &amp; Ausgaben'!B12</f>
        <v>0</v>
      </c>
      <c r="R2" s="130">
        <f>'Einnahmen &amp; Ausgaben'!C12</f>
        <v>0</v>
      </c>
      <c r="S2" s="130">
        <f>'Einnahmen &amp; Ausgaben'!D12</f>
        <v>0</v>
      </c>
      <c r="T2" s="130">
        <f>'Einnahmen &amp; Ausgaben'!E12</f>
        <v>0</v>
      </c>
      <c r="U2" s="130">
        <f>'Einnahmen &amp; Ausgaben'!F12</f>
        <v>0</v>
      </c>
      <c r="V2" s="130">
        <f>'Einnahmen &amp; Ausgaben'!G12</f>
        <v>0</v>
      </c>
      <c r="W2" s="130">
        <f>'Einnahmen &amp; Ausgaben'!H12</f>
        <v>0</v>
      </c>
      <c r="X2" s="130">
        <f>'Einnahmen &amp; Ausgaben'!I12</f>
        <v>0</v>
      </c>
      <c r="Y2" s="130">
        <f>'Einnahmen &amp; Ausgaben'!J12</f>
        <v>0</v>
      </c>
      <c r="Z2" s="130">
        <f>'Einnahmen &amp; Ausgaben'!K12</f>
        <v>0</v>
      </c>
      <c r="AA2" s="130">
        <f>'Einnahmen &amp; Ausgaben'!L12</f>
        <v>0</v>
      </c>
      <c r="AB2" s="130">
        <f>'Einnahmen &amp; Ausgaben'!M12</f>
        <v>0</v>
      </c>
    </row>
    <row r="3" spans="1:28" ht="22" customHeight="1" x14ac:dyDescent="0.6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"/>
      <c r="O3" s="1"/>
      <c r="P3" s="1" t="s">
        <v>160</v>
      </c>
      <c r="Q3" s="130">
        <f>'Einnahmen &amp; Ausgaben'!B105</f>
        <v>0</v>
      </c>
      <c r="R3" s="130">
        <f>'Einnahmen &amp; Ausgaben'!C105</f>
        <v>0</v>
      </c>
      <c r="S3" s="130">
        <f>'Einnahmen &amp; Ausgaben'!D105</f>
        <v>0</v>
      </c>
      <c r="T3" s="130">
        <f>'Einnahmen &amp; Ausgaben'!E105</f>
        <v>0</v>
      </c>
      <c r="U3" s="130">
        <f>'Einnahmen &amp; Ausgaben'!F105</f>
        <v>0</v>
      </c>
      <c r="V3" s="130">
        <f>'Einnahmen &amp; Ausgaben'!G105</f>
        <v>0</v>
      </c>
      <c r="W3" s="130">
        <f>'Einnahmen &amp; Ausgaben'!H105</f>
        <v>0</v>
      </c>
      <c r="X3" s="130">
        <f>'Einnahmen &amp; Ausgaben'!I105</f>
        <v>0</v>
      </c>
      <c r="Y3" s="130">
        <f>'Einnahmen &amp; Ausgaben'!J105</f>
        <v>0</v>
      </c>
      <c r="Z3" s="130">
        <f>'Einnahmen &amp; Ausgaben'!K105</f>
        <v>0</v>
      </c>
      <c r="AA3" s="130">
        <f>'Einnahmen &amp; Ausgaben'!L105</f>
        <v>0</v>
      </c>
      <c r="AB3" s="130">
        <f>'Einnahmen &amp; Ausgaben'!M105</f>
        <v>0</v>
      </c>
    </row>
    <row r="4" spans="1:28" ht="22" customHeight="1" x14ac:dyDescent="0.6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"/>
      <c r="O4" s="1"/>
      <c r="P4" s="1" t="s">
        <v>161</v>
      </c>
      <c r="Q4" s="130">
        <f>'Einnahmen &amp; Ausgaben'!B106</f>
        <v>0</v>
      </c>
      <c r="R4" s="130">
        <f>'Einnahmen &amp; Ausgaben'!C106</f>
        <v>0</v>
      </c>
      <c r="S4" s="130">
        <f>'Einnahmen &amp; Ausgaben'!D106</f>
        <v>0</v>
      </c>
      <c r="T4" s="130">
        <f>'Einnahmen &amp; Ausgaben'!E106</f>
        <v>0</v>
      </c>
      <c r="U4" s="130">
        <f>'Einnahmen &amp; Ausgaben'!F106</f>
        <v>0</v>
      </c>
      <c r="V4" s="130">
        <f>'Einnahmen &amp; Ausgaben'!G106</f>
        <v>0</v>
      </c>
      <c r="W4" s="130">
        <f>'Einnahmen &amp; Ausgaben'!H106</f>
        <v>0</v>
      </c>
      <c r="X4" s="130">
        <f>'Einnahmen &amp; Ausgaben'!I106</f>
        <v>0</v>
      </c>
      <c r="Y4" s="130">
        <f>'Einnahmen &amp; Ausgaben'!J106</f>
        <v>0</v>
      </c>
      <c r="Z4" s="130">
        <f>'Einnahmen &amp; Ausgaben'!K106</f>
        <v>0</v>
      </c>
      <c r="AA4" s="130">
        <f>'Einnahmen &amp; Ausgaben'!L106</f>
        <v>0</v>
      </c>
      <c r="AB4" s="130">
        <f>'Einnahmen &amp; Ausgaben'!M106</f>
        <v>0</v>
      </c>
    </row>
    <row r="5" spans="1:28" ht="22" customHeight="1" x14ac:dyDescent="0.65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"/>
      <c r="O5" s="1"/>
      <c r="P5" s="1"/>
      <c r="Q5" s="1"/>
      <c r="R5" s="1"/>
      <c r="S5" s="1"/>
      <c r="T5" s="1"/>
      <c r="U5" s="1"/>
      <c r="V5" s="1"/>
      <c r="W5" s="11"/>
      <c r="X5" s="11"/>
      <c r="Y5" s="11"/>
      <c r="Z5" s="11"/>
      <c r="AA5" s="11"/>
      <c r="AB5" s="11"/>
    </row>
    <row r="6" spans="1:28" ht="22" customHeight="1" x14ac:dyDescent="0.65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"/>
      <c r="O6" s="1"/>
      <c r="P6" s="1" t="s">
        <v>148</v>
      </c>
      <c r="Q6" s="130">
        <f>'Einnahmen &amp; Ausgaben'!O28</f>
        <v>0</v>
      </c>
      <c r="R6" s="1"/>
      <c r="S6" s="1"/>
      <c r="T6" s="1"/>
      <c r="U6" s="1"/>
      <c r="V6" s="1"/>
      <c r="W6" s="11"/>
      <c r="X6" s="11"/>
      <c r="Y6" s="11"/>
      <c r="Z6" s="11"/>
      <c r="AA6" s="11"/>
      <c r="AB6" s="11"/>
    </row>
    <row r="7" spans="1:28" ht="22" customHeight="1" x14ac:dyDescent="0.6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"/>
      <c r="O7" s="1"/>
      <c r="P7" s="1" t="s">
        <v>149</v>
      </c>
      <c r="Q7" s="130">
        <f>'Einnahmen &amp; Ausgaben'!O43</f>
        <v>0</v>
      </c>
      <c r="R7" s="1"/>
      <c r="S7" s="1"/>
      <c r="T7" s="1"/>
      <c r="U7" s="1"/>
      <c r="V7" s="1"/>
      <c r="W7" s="11"/>
      <c r="X7" s="11"/>
      <c r="Y7" s="11"/>
      <c r="Z7" s="11"/>
      <c r="AA7" s="11"/>
      <c r="AB7" s="11"/>
    </row>
    <row r="8" spans="1:28" ht="22" customHeight="1" x14ac:dyDescent="0.65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"/>
      <c r="O8" s="1"/>
      <c r="P8" s="1" t="s">
        <v>150</v>
      </c>
      <c r="Q8" s="130">
        <f>'Einnahmen &amp; Ausgaben'!O58</f>
        <v>0</v>
      </c>
      <c r="R8" s="1"/>
      <c r="S8" s="1"/>
      <c r="T8" s="1"/>
      <c r="U8" s="1"/>
      <c r="V8" s="1"/>
      <c r="W8" s="11"/>
      <c r="X8" s="11"/>
      <c r="Y8" s="11"/>
      <c r="Z8" s="11"/>
      <c r="AA8" s="11"/>
      <c r="AB8" s="11"/>
    </row>
    <row r="9" spans="1:28" ht="22" customHeight="1" x14ac:dyDescent="0.65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"/>
      <c r="O9" s="1"/>
      <c r="P9" s="1" t="s">
        <v>151</v>
      </c>
      <c r="Q9" s="130">
        <f>'Einnahmen &amp; Ausgaben'!O73</f>
        <v>0</v>
      </c>
      <c r="R9" s="1"/>
      <c r="S9" s="1"/>
      <c r="T9" s="1"/>
      <c r="U9" s="1"/>
      <c r="V9" s="1"/>
      <c r="W9" s="11"/>
      <c r="X9" s="11"/>
      <c r="Y9" s="11"/>
      <c r="Z9" s="11"/>
      <c r="AA9" s="11"/>
      <c r="AB9" s="11"/>
    </row>
    <row r="10" spans="1:28" ht="22" customHeight="1" x14ac:dyDescent="0.65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"/>
      <c r="O10" s="1"/>
      <c r="P10" s="1" t="s">
        <v>152</v>
      </c>
      <c r="Q10" s="130">
        <f>'Einnahmen &amp; Ausgaben'!O88</f>
        <v>0</v>
      </c>
      <c r="R10" s="1"/>
      <c r="S10" s="1"/>
      <c r="T10" s="1"/>
      <c r="U10" s="1"/>
      <c r="V10" s="1"/>
      <c r="W10" s="11"/>
      <c r="X10" s="11"/>
      <c r="Y10" s="11"/>
      <c r="Z10" s="11"/>
      <c r="AA10" s="11"/>
      <c r="AB10" s="11"/>
    </row>
    <row r="11" spans="1:28" ht="22" customHeight="1" x14ac:dyDescent="0.65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"/>
      <c r="O11" s="1"/>
      <c r="P11" s="1" t="s">
        <v>162</v>
      </c>
      <c r="Q11" s="130">
        <f>'Einnahmen &amp; Ausgaben'!O103</f>
        <v>0</v>
      </c>
      <c r="R11" s="1"/>
      <c r="S11" s="1"/>
      <c r="T11" s="1"/>
      <c r="U11" s="1"/>
      <c r="V11" s="1"/>
      <c r="W11" s="11"/>
      <c r="X11" s="11"/>
      <c r="Y11" s="11"/>
      <c r="Z11" s="11"/>
      <c r="AA11" s="11"/>
      <c r="AB11" s="11"/>
    </row>
    <row r="12" spans="1:28" ht="22" customHeight="1" x14ac:dyDescent="0.65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"/>
      <c r="O12" s="1"/>
      <c r="P12" s="1"/>
      <c r="Q12" s="130"/>
      <c r="R12" s="1"/>
      <c r="S12" s="1"/>
      <c r="T12" s="1"/>
      <c r="U12" s="1"/>
      <c r="V12" s="1"/>
      <c r="W12" s="11"/>
      <c r="X12" s="11"/>
      <c r="Y12" s="11"/>
      <c r="Z12" s="11"/>
      <c r="AA12" s="11"/>
      <c r="AB12" s="11"/>
    </row>
    <row r="13" spans="1:28" ht="22" customHeight="1" x14ac:dyDescent="0.65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"/>
      <c r="O13" s="1"/>
      <c r="P13" s="1" t="s">
        <v>164</v>
      </c>
      <c r="Q13" s="130">
        <f>Finanzübersicht!B68</f>
        <v>0</v>
      </c>
      <c r="R13" s="1"/>
      <c r="S13" s="1"/>
      <c r="T13" s="1"/>
      <c r="U13" s="1"/>
      <c r="V13" s="1"/>
      <c r="W13" s="11"/>
      <c r="X13" s="11"/>
      <c r="Y13" s="11"/>
      <c r="Z13" s="11"/>
      <c r="AA13" s="11"/>
      <c r="AB13" s="11"/>
    </row>
    <row r="14" spans="1:28" ht="22" customHeight="1" x14ac:dyDescent="0.6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"/>
      <c r="O14" s="1"/>
      <c r="P14" s="1" t="s">
        <v>165</v>
      </c>
      <c r="Q14" s="130">
        <f>Finanzübersicht!B69</f>
        <v>0</v>
      </c>
      <c r="R14" s="1"/>
      <c r="S14" s="1"/>
      <c r="T14" s="1"/>
      <c r="U14" s="1"/>
      <c r="V14" s="1"/>
      <c r="W14" s="11"/>
      <c r="X14" s="11"/>
      <c r="Y14" s="11"/>
      <c r="Z14" s="11"/>
      <c r="AA14" s="11"/>
      <c r="AB14" s="11"/>
    </row>
    <row r="15" spans="1:28" ht="22" customHeight="1" x14ac:dyDescent="0.6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"/>
      <c r="O15" s="1"/>
      <c r="P15" s="1" t="s">
        <v>166</v>
      </c>
      <c r="Q15" s="130">
        <f>Finanzübersicht!B70</f>
        <v>0</v>
      </c>
      <c r="R15" s="1"/>
      <c r="S15" s="1"/>
      <c r="T15" s="1"/>
      <c r="U15" s="1"/>
      <c r="V15" s="1"/>
      <c r="W15" s="11"/>
      <c r="X15" s="11"/>
      <c r="Y15" s="11"/>
      <c r="Z15" s="11"/>
      <c r="AA15" s="11"/>
      <c r="AB15" s="11"/>
    </row>
    <row r="16" spans="1:28" ht="22" customHeight="1" x14ac:dyDescent="0.65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"/>
      <c r="O16" s="1"/>
      <c r="P16" s="1" t="s">
        <v>127</v>
      </c>
      <c r="Q16" s="130">
        <f>Finanzübersicht!B71</f>
        <v>0</v>
      </c>
      <c r="R16" s="1"/>
      <c r="S16" s="1"/>
      <c r="T16" s="1"/>
      <c r="U16" s="1"/>
      <c r="V16" s="1"/>
      <c r="W16" s="11"/>
      <c r="X16" s="11"/>
      <c r="Y16" s="11"/>
      <c r="Z16" s="11"/>
      <c r="AA16" s="11"/>
      <c r="AB16" s="11"/>
    </row>
    <row r="17" spans="1:28" ht="22" customHeight="1" x14ac:dyDescent="0.65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"/>
      <c r="O17" s="1"/>
      <c r="P17" s="1"/>
      <c r="Q17" s="1"/>
      <c r="R17" s="1"/>
      <c r="S17" s="1"/>
      <c r="T17" s="1"/>
      <c r="U17" s="1"/>
      <c r="V17" s="1"/>
      <c r="W17" s="11"/>
      <c r="X17" s="11"/>
      <c r="Y17" s="11"/>
      <c r="Z17" s="11"/>
      <c r="AA17" s="11"/>
      <c r="AB17" s="11"/>
    </row>
    <row r="18" spans="1:28" ht="22" customHeight="1" x14ac:dyDescent="0.65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"/>
      <c r="O18" s="1"/>
      <c r="P18" s="128"/>
      <c r="Q18" s="128" t="s">
        <v>3</v>
      </c>
      <c r="R18" s="128" t="s">
        <v>4</v>
      </c>
      <c r="S18" s="128" t="s">
        <v>5</v>
      </c>
      <c r="T18" s="128" t="s">
        <v>6</v>
      </c>
      <c r="U18" s="128" t="s">
        <v>7</v>
      </c>
      <c r="V18" s="128" t="s">
        <v>8</v>
      </c>
      <c r="W18" s="129" t="s">
        <v>9</v>
      </c>
      <c r="X18" s="129" t="s">
        <v>10</v>
      </c>
      <c r="Y18" s="129" t="s">
        <v>11</v>
      </c>
      <c r="Z18" s="129" t="s">
        <v>12</v>
      </c>
      <c r="AA18" s="129" t="s">
        <v>13</v>
      </c>
      <c r="AB18" s="129" t="s">
        <v>14</v>
      </c>
    </row>
    <row r="19" spans="1:28" ht="22" customHeight="1" x14ac:dyDescent="0.65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"/>
      <c r="O19" s="1"/>
      <c r="P19" s="1" t="s">
        <v>163</v>
      </c>
      <c r="Q19" s="130">
        <f>'Einnahmen &amp; Ausgaben'!B109</f>
        <v>0</v>
      </c>
      <c r="R19" s="130">
        <f>'Einnahmen &amp; Ausgaben'!C109</f>
        <v>0</v>
      </c>
      <c r="S19" s="130">
        <f>'Einnahmen &amp; Ausgaben'!D109</f>
        <v>0</v>
      </c>
      <c r="T19" s="130">
        <f>'Einnahmen &amp; Ausgaben'!E109</f>
        <v>0</v>
      </c>
      <c r="U19" s="130">
        <f>'Einnahmen &amp; Ausgaben'!F109</f>
        <v>0</v>
      </c>
      <c r="V19" s="130">
        <f>'Einnahmen &amp; Ausgaben'!G109</f>
        <v>0</v>
      </c>
      <c r="W19" s="130">
        <f>'Einnahmen &amp; Ausgaben'!H109</f>
        <v>0</v>
      </c>
      <c r="X19" s="130">
        <f>'Einnahmen &amp; Ausgaben'!I109</f>
        <v>0</v>
      </c>
      <c r="Y19" s="130">
        <f>'Einnahmen &amp; Ausgaben'!J109</f>
        <v>0</v>
      </c>
      <c r="Z19" s="130">
        <f>'Einnahmen &amp; Ausgaben'!K109</f>
        <v>0</v>
      </c>
      <c r="AA19" s="130">
        <f>'Einnahmen &amp; Ausgaben'!L109</f>
        <v>0</v>
      </c>
      <c r="AB19" s="130">
        <f>'Einnahmen &amp; Ausgaben'!M109</f>
        <v>0</v>
      </c>
    </row>
    <row r="20" spans="1:28" ht="22" customHeight="1" x14ac:dyDescent="0.6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1"/>
      <c r="X20" s="11"/>
      <c r="Y20" s="11"/>
      <c r="Z20" s="11"/>
      <c r="AA20" s="11"/>
      <c r="AB20" s="11"/>
    </row>
    <row r="21" spans="1:28" ht="22" customHeight="1" x14ac:dyDescent="0.65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1"/>
      <c r="X21" s="11"/>
      <c r="Y21" s="11"/>
      <c r="Z21" s="11"/>
      <c r="AA21" s="11"/>
      <c r="AB21" s="11"/>
    </row>
    <row r="22" spans="1:28" ht="22" customHeight="1" x14ac:dyDescent="0.65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1"/>
      <c r="X22" s="11"/>
      <c r="Y22" s="11"/>
      <c r="Z22" s="11"/>
      <c r="AA22" s="11"/>
      <c r="AB22" s="11"/>
    </row>
    <row r="23" spans="1:28" ht="22" customHeight="1" x14ac:dyDescent="0.65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1"/>
      <c r="X23" s="11"/>
      <c r="Y23" s="11"/>
      <c r="Z23" s="11"/>
      <c r="AA23" s="11"/>
      <c r="AB23" s="11"/>
    </row>
    <row r="24" spans="1:28" ht="22" customHeight="1" x14ac:dyDescent="0.65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1"/>
      <c r="X24" s="11"/>
      <c r="Y24" s="11"/>
      <c r="Z24" s="11"/>
      <c r="AA24" s="11"/>
      <c r="AB24" s="11"/>
    </row>
    <row r="25" spans="1:28" ht="22" customHeight="1" x14ac:dyDescent="0.65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1"/>
      <c r="X25" s="11"/>
      <c r="Y25" s="11"/>
      <c r="Z25" s="11"/>
      <c r="AA25" s="11"/>
      <c r="AB25" s="11"/>
    </row>
    <row r="26" spans="1:28" ht="22" customHeight="1" x14ac:dyDescent="0.6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1"/>
      <c r="X26" s="11"/>
      <c r="Y26" s="11"/>
      <c r="Z26" s="11"/>
      <c r="AA26" s="11"/>
      <c r="AB26" s="11"/>
    </row>
    <row r="27" spans="1:28" ht="22" customHeight="1" x14ac:dyDescent="0.65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1"/>
      <c r="X27" s="11"/>
      <c r="Y27" s="11"/>
      <c r="Z27" s="11"/>
      <c r="AA27" s="11"/>
      <c r="AB27" s="11"/>
    </row>
    <row r="28" spans="1:28" ht="22" customHeight="1" x14ac:dyDescent="0.6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1"/>
      <c r="X28" s="11"/>
      <c r="Y28" s="11"/>
      <c r="Z28" s="11"/>
      <c r="AA28" s="11"/>
      <c r="AB28" s="11"/>
    </row>
    <row r="29" spans="1:28" ht="22" customHeight="1" x14ac:dyDescent="0.65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1"/>
      <c r="X29" s="11"/>
      <c r="Y29" s="11"/>
      <c r="Z29" s="11"/>
      <c r="AA29" s="11"/>
      <c r="AB29" s="11"/>
    </row>
    <row r="30" spans="1:28" ht="22" customHeight="1" x14ac:dyDescent="0.65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1"/>
      <c r="X30" s="11"/>
      <c r="Y30" s="11"/>
      <c r="Z30" s="11"/>
      <c r="AA30" s="11"/>
      <c r="AB30" s="11"/>
    </row>
    <row r="31" spans="1:28" ht="22" customHeight="1" x14ac:dyDescent="0.65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1"/>
      <c r="X31" s="11"/>
      <c r="Y31" s="11"/>
      <c r="Z31" s="11"/>
      <c r="AA31" s="11"/>
      <c r="AB31" s="11"/>
    </row>
    <row r="32" spans="1:28" ht="22" customHeight="1" x14ac:dyDescent="0.65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1"/>
      <c r="X32" s="11"/>
      <c r="Y32" s="11"/>
      <c r="Z32" s="11"/>
      <c r="AA32" s="11"/>
      <c r="AB32" s="11"/>
    </row>
    <row r="33" spans="1:28" ht="22" customHeight="1" x14ac:dyDescent="0.65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1"/>
      <c r="X33" s="11"/>
      <c r="Y33" s="11"/>
      <c r="Z33" s="11"/>
      <c r="AA33" s="11"/>
      <c r="AB33" s="11"/>
    </row>
    <row r="34" spans="1:28" ht="22" customHeight="1" x14ac:dyDescent="0.65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1"/>
      <c r="X34" s="11"/>
      <c r="Y34" s="11"/>
      <c r="Z34" s="11"/>
      <c r="AA34" s="11"/>
      <c r="AB34" s="11"/>
    </row>
    <row r="35" spans="1:28" ht="22" customHeight="1" x14ac:dyDescent="0.65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1"/>
      <c r="X35" s="11"/>
      <c r="Y35" s="11"/>
      <c r="Z35" s="11"/>
      <c r="AA35" s="11"/>
      <c r="AB35" s="11"/>
    </row>
    <row r="36" spans="1:28" ht="22" customHeight="1" x14ac:dyDescent="0.65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1"/>
      <c r="X36" s="11"/>
      <c r="Y36" s="11"/>
      <c r="Z36" s="11"/>
      <c r="AA36" s="11"/>
      <c r="AB36" s="11"/>
    </row>
    <row r="37" spans="1:28" ht="22" customHeight="1" x14ac:dyDescent="0.65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1"/>
      <c r="X37" s="11"/>
      <c r="Y37" s="11"/>
      <c r="Z37" s="11"/>
      <c r="AA37" s="11"/>
      <c r="AB37" s="11"/>
    </row>
    <row r="38" spans="1:28" ht="22" customHeight="1" x14ac:dyDescent="0.65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1"/>
      <c r="X38" s="11"/>
      <c r="Y38" s="11"/>
      <c r="Z38" s="11"/>
      <c r="AA38" s="11"/>
      <c r="AB38" s="11"/>
    </row>
    <row r="39" spans="1:28" ht="22" customHeight="1" x14ac:dyDescent="0.65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1"/>
      <c r="X39" s="11"/>
      <c r="Y39" s="11"/>
      <c r="Z39" s="11"/>
      <c r="AA39" s="11"/>
      <c r="AB39" s="11"/>
    </row>
    <row r="40" spans="1:28" ht="22" customHeight="1" x14ac:dyDescent="0.65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1"/>
      <c r="X40" s="11"/>
      <c r="Y40" s="11"/>
      <c r="Z40" s="11"/>
      <c r="AA40" s="11"/>
      <c r="AB40" s="11"/>
    </row>
    <row r="41" spans="1:28" ht="20.6" x14ac:dyDescent="0.65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1"/>
      <c r="X41" s="11"/>
      <c r="Y41" s="11"/>
      <c r="Z41" s="11"/>
      <c r="AA41" s="11"/>
      <c r="AB41" s="11"/>
    </row>
    <row r="42" spans="1:28" ht="20.6" x14ac:dyDescent="0.65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1"/>
      <c r="X42" s="11"/>
      <c r="Y42" s="11"/>
      <c r="Z42" s="11"/>
      <c r="AA42" s="11"/>
      <c r="AB42" s="11"/>
    </row>
    <row r="43" spans="1:28" ht="20.6" x14ac:dyDescent="0.65">
      <c r="A43" s="131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1"/>
      <c r="X43" s="11"/>
      <c r="Y43" s="11"/>
      <c r="Z43" s="11"/>
      <c r="AA43" s="11"/>
      <c r="AB43" s="11"/>
    </row>
    <row r="44" spans="1:28" ht="20.6" x14ac:dyDescent="0.65">
      <c r="A44" s="131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1"/>
      <c r="X44" s="11"/>
      <c r="Y44" s="11"/>
      <c r="Z44" s="11"/>
      <c r="AA44" s="11"/>
      <c r="AB44" s="11"/>
    </row>
    <row r="45" spans="1:28" ht="20.6" x14ac:dyDescent="0.65">
      <c r="A45" s="131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1"/>
      <c r="X45" s="11"/>
      <c r="Y45" s="11"/>
      <c r="Z45" s="11"/>
      <c r="AA45" s="11"/>
      <c r="AB45" s="11"/>
    </row>
    <row r="46" spans="1:28" ht="26.05" customHeight="1" x14ac:dyDescent="0.65">
      <c r="A46" s="131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1"/>
      <c r="X46" s="11"/>
      <c r="Y46" s="11"/>
      <c r="Z46" s="11"/>
      <c r="AA46" s="11"/>
      <c r="AB46" s="11"/>
    </row>
    <row r="47" spans="1:28" ht="20.6" x14ac:dyDescent="0.65">
      <c r="A47" s="131"/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1"/>
      <c r="X47" s="11"/>
      <c r="Y47" s="11"/>
      <c r="Z47" s="11"/>
      <c r="AA47" s="11"/>
      <c r="AB47" s="11"/>
    </row>
    <row r="48" spans="1:28" ht="20.6" x14ac:dyDescent="0.65">
      <c r="A48" s="131"/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1"/>
      <c r="X48" s="11"/>
      <c r="Y48" s="11"/>
      <c r="Z48" s="11"/>
      <c r="AA48" s="11"/>
      <c r="AB48" s="11"/>
    </row>
    <row r="49" spans="1:28" ht="20.6" x14ac:dyDescent="0.65">
      <c r="A49" s="131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1"/>
      <c r="X49" s="11"/>
      <c r="Y49" s="11"/>
      <c r="Z49" s="11"/>
      <c r="AA49" s="11"/>
      <c r="AB49" s="11"/>
    </row>
    <row r="50" spans="1:28" ht="20.6" x14ac:dyDescent="0.65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1"/>
      <c r="X50" s="11"/>
      <c r="Y50" s="11"/>
      <c r="Z50" s="11"/>
      <c r="AA50" s="11"/>
      <c r="AB50" s="11"/>
    </row>
    <row r="51" spans="1:28" ht="20.6" x14ac:dyDescent="0.65">
      <c r="A51" s="131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1"/>
      <c r="X51" s="11"/>
      <c r="Y51" s="11"/>
      <c r="Z51" s="11"/>
      <c r="AA51" s="11"/>
      <c r="AB51" s="11"/>
    </row>
    <row r="52" spans="1:28" ht="20.6" x14ac:dyDescent="0.65">
      <c r="A52" s="131"/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1"/>
      <c r="X52" s="11"/>
      <c r="Y52" s="11"/>
      <c r="Z52" s="11"/>
      <c r="AA52" s="11"/>
      <c r="AB52" s="11"/>
    </row>
    <row r="53" spans="1:28" ht="20.6" x14ac:dyDescent="0.65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1"/>
      <c r="X53" s="11"/>
      <c r="Y53" s="11"/>
      <c r="Z53" s="11"/>
      <c r="AA53" s="11"/>
      <c r="AB53" s="11"/>
    </row>
    <row r="54" spans="1:28" ht="20.6" x14ac:dyDescent="0.65">
      <c r="A54" s="131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1"/>
      <c r="X54" s="11"/>
      <c r="Y54" s="11"/>
      <c r="Z54" s="11"/>
      <c r="AA54" s="11"/>
      <c r="AB54" s="11"/>
    </row>
    <row r="55" spans="1:28" ht="20.6" x14ac:dyDescent="0.65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1"/>
      <c r="X55" s="11"/>
      <c r="Y55" s="11"/>
      <c r="Z55" s="11"/>
      <c r="AA55" s="11"/>
      <c r="AB55" s="11"/>
    </row>
    <row r="56" spans="1:28" ht="20.6" x14ac:dyDescent="0.65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1"/>
      <c r="X56" s="11"/>
      <c r="Y56" s="11"/>
      <c r="Z56" s="11"/>
      <c r="AA56" s="11"/>
      <c r="AB56" s="11"/>
    </row>
    <row r="57" spans="1:28" ht="20.6" x14ac:dyDescent="0.65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1"/>
      <c r="X57" s="11"/>
      <c r="Y57" s="11"/>
      <c r="Z57" s="11"/>
      <c r="AA57" s="11"/>
      <c r="AB57" s="11"/>
    </row>
    <row r="58" spans="1:28" ht="20.6" x14ac:dyDescent="0.65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1"/>
      <c r="X58" s="11"/>
      <c r="Y58" s="11"/>
      <c r="Z58" s="11"/>
      <c r="AA58" s="11"/>
      <c r="AB58" s="11"/>
    </row>
    <row r="59" spans="1:28" ht="20.6" x14ac:dyDescent="0.65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1"/>
      <c r="X59" s="11"/>
      <c r="Y59" s="11"/>
      <c r="Z59" s="11"/>
      <c r="AA59" s="11"/>
      <c r="AB59" s="11"/>
    </row>
    <row r="60" spans="1:28" ht="20.6" x14ac:dyDescent="0.65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1"/>
      <c r="X60" s="11"/>
      <c r="Y60" s="11"/>
      <c r="Z60" s="11"/>
      <c r="AA60" s="11"/>
      <c r="AB60" s="11"/>
    </row>
  </sheetData>
  <sheetProtection sheet="1" objects="1" scenarios="1"/>
  <mergeCells count="1">
    <mergeCell ref="A1:N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Info &amp; Anleitung</vt:lpstr>
      <vt:lpstr>Einnahmen &amp; Ausgaben</vt:lpstr>
      <vt:lpstr>Finanzübersicht</vt:lpstr>
      <vt:lpstr>Auswertung</vt:lpstr>
      <vt:lpstr>Diagramme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Matthias Hawe | Vermögensbrücke</cp:lastModifiedBy>
  <dcterms:modified xsi:type="dcterms:W3CDTF">2026-04-04T23:47:14Z</dcterms:modified>
</cp:coreProperties>
</file>